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бастапқы мониторинг\"/>
    </mc:Choice>
  </mc:AlternateContent>
  <xr:revisionPtr revIDLastSave="0" documentId="8_{50F414E6-7399-4BB1-B6DC-58B314C42AA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Младшая группа" sheetId="2" r:id="rId1"/>
    <sheet name="Средняя группа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18" i="3" l="1"/>
  <c r="FJ18" i="3"/>
  <c r="FH18" i="3"/>
  <c r="FE18" i="3"/>
  <c r="FB18" i="3"/>
  <c r="FA18" i="3"/>
  <c r="EY18" i="3"/>
  <c r="EX18" i="3"/>
  <c r="EV18" i="3"/>
  <c r="ES18" i="3"/>
  <c r="EO18" i="3"/>
  <c r="EM18" i="3"/>
  <c r="EJ18" i="3"/>
  <c r="EG18" i="3"/>
  <c r="EF18" i="3"/>
  <c r="EC18" i="3"/>
  <c r="EA18" i="3"/>
  <c r="DX18" i="3"/>
  <c r="DW18" i="3"/>
  <c r="DU18" i="3"/>
  <c r="DR18" i="3"/>
  <c r="DQ18" i="3"/>
  <c r="DO18" i="3"/>
  <c r="DL18" i="3"/>
  <c r="DK18" i="3"/>
  <c r="DI18" i="3"/>
  <c r="DF18" i="3"/>
  <c r="DC18" i="3"/>
  <c r="CZ18" i="3"/>
  <c r="CV18" i="3"/>
  <c r="CS18" i="3"/>
  <c r="CQ18" i="3"/>
  <c r="CN18" i="3"/>
  <c r="CK18" i="3"/>
  <c r="CH18" i="3"/>
  <c r="CE18" i="3"/>
  <c r="CD18" i="3"/>
  <c r="CB18" i="3"/>
  <c r="BY18" i="3"/>
  <c r="BV18" i="3"/>
  <c r="BU18" i="3"/>
  <c r="BS18" i="3"/>
  <c r="BP18" i="3"/>
  <c r="BM18" i="3"/>
  <c r="BJ18" i="3"/>
  <c r="BG18" i="3"/>
  <c r="BD18" i="3"/>
  <c r="BA18" i="3"/>
  <c r="AZ18" i="3"/>
  <c r="AX18" i="3"/>
  <c r="AU18" i="3"/>
  <c r="AR18" i="3"/>
  <c r="AO18" i="3"/>
  <c r="AL18" i="3"/>
  <c r="AI18" i="3" l="1"/>
  <c r="AF18" i="3"/>
  <c r="AC18" i="3"/>
  <c r="AB18" i="3"/>
  <c r="Z18" i="3"/>
  <c r="W18" i="3"/>
  <c r="T18" i="3"/>
  <c r="S18" i="3"/>
  <c r="Q18" i="3"/>
  <c r="M18" i="3"/>
  <c r="N18" i="3"/>
  <c r="K18" i="3"/>
  <c r="J18" i="3"/>
  <c r="G18" i="3"/>
  <c r="E18" i="3"/>
  <c r="D18" i="3"/>
  <c r="DR15" i="2" l="1"/>
  <c r="DR16" i="2" s="1"/>
  <c r="DQ15" i="2"/>
  <c r="DQ16" i="2" s="1"/>
  <c r="DP15" i="2"/>
  <c r="DP16" i="2" s="1"/>
  <c r="DO15" i="2"/>
  <c r="DO16" i="2" s="1"/>
  <c r="DN15" i="2"/>
  <c r="DN16" i="2" s="1"/>
  <c r="DM15" i="2"/>
  <c r="DM16" i="2" s="1"/>
  <c r="DL15" i="2"/>
  <c r="DL16" i="2" s="1"/>
  <c r="DK15" i="2"/>
  <c r="DK16" i="2" s="1"/>
  <c r="DJ15" i="2"/>
  <c r="DJ16" i="2" s="1"/>
  <c r="DI15" i="2"/>
  <c r="DI16" i="2" s="1"/>
  <c r="DH15" i="2"/>
  <c r="DH16" i="2" s="1"/>
  <c r="DG15" i="2"/>
  <c r="DG16" i="2" s="1"/>
  <c r="DF15" i="2"/>
  <c r="DF16" i="2" s="1"/>
  <c r="DE15" i="2"/>
  <c r="DE16" i="2" s="1"/>
  <c r="DD15" i="2"/>
  <c r="DD16" i="2" s="1"/>
  <c r="DC15" i="2"/>
  <c r="DC16" i="2" s="1"/>
  <c r="DB15" i="2"/>
  <c r="DB16" i="2" s="1"/>
  <c r="DA15" i="2"/>
  <c r="DA16" i="2" s="1"/>
  <c r="CZ15" i="2"/>
  <c r="CZ16" i="2" s="1"/>
  <c r="CY15" i="2"/>
  <c r="CY16" i="2" s="1"/>
  <c r="CX15" i="2"/>
  <c r="CX16" i="2" s="1"/>
  <c r="CW15" i="2"/>
  <c r="CW16" i="2" s="1"/>
  <c r="CV15" i="2"/>
  <c r="CV16" i="2" s="1"/>
  <c r="CU15" i="2"/>
  <c r="CU16" i="2" s="1"/>
  <c r="CT15" i="2"/>
  <c r="CT16" i="2" s="1"/>
  <c r="CS15" i="2"/>
  <c r="CS16" i="2" s="1"/>
  <c r="CR15" i="2"/>
  <c r="CR16" i="2" s="1"/>
  <c r="CQ15" i="2"/>
  <c r="CQ16" i="2" s="1"/>
  <c r="CP15" i="2"/>
  <c r="CP16" i="2" s="1"/>
  <c r="CO15" i="2"/>
  <c r="CO16" i="2" s="1"/>
  <c r="CN15" i="2"/>
  <c r="CN16" i="2" s="1"/>
  <c r="CM15" i="2"/>
  <c r="CM16" i="2" s="1"/>
  <c r="CL15" i="2"/>
  <c r="CL16" i="2" s="1"/>
  <c r="CK15" i="2"/>
  <c r="CK16" i="2" s="1"/>
  <c r="CJ15" i="2"/>
  <c r="CJ16" i="2" s="1"/>
  <c r="CI15" i="2"/>
  <c r="CI16" i="2" s="1"/>
  <c r="CH15" i="2"/>
  <c r="CH16" i="2" s="1"/>
  <c r="CG15" i="2"/>
  <c r="CG16" i="2" s="1"/>
  <c r="CF15" i="2"/>
  <c r="CF16" i="2" s="1"/>
  <c r="CE15" i="2"/>
  <c r="CE16" i="2" s="1"/>
  <c r="CD15" i="2"/>
  <c r="CD16" i="2" s="1"/>
  <c r="CC15" i="2"/>
  <c r="CC16" i="2" s="1"/>
  <c r="CB15" i="2"/>
  <c r="CB16" i="2" s="1"/>
  <c r="CA15" i="2"/>
  <c r="CA16" i="2" s="1"/>
  <c r="BZ15" i="2"/>
  <c r="BZ16" i="2" s="1"/>
  <c r="BY15" i="2"/>
  <c r="BY16" i="2" s="1"/>
  <c r="BX15" i="2"/>
  <c r="BX16" i="2" s="1"/>
  <c r="BW15" i="2"/>
  <c r="BW16" i="2" s="1"/>
  <c r="BV15" i="2"/>
  <c r="BV16" i="2" s="1"/>
  <c r="BU15" i="2"/>
  <c r="BU16" i="2" s="1"/>
  <c r="BT15" i="2"/>
  <c r="BT16" i="2" s="1"/>
  <c r="BS15" i="2"/>
  <c r="BS16" i="2" s="1"/>
  <c r="BR15" i="2"/>
  <c r="BR16" i="2" s="1"/>
  <c r="BQ15" i="2"/>
  <c r="BQ16" i="2" s="1"/>
  <c r="BP15" i="2"/>
  <c r="BP16" i="2" s="1"/>
  <c r="BO15" i="2"/>
  <c r="BO16" i="2" s="1"/>
  <c r="BN15" i="2"/>
  <c r="BN16" i="2" s="1"/>
  <c r="BM15" i="2"/>
  <c r="BM16" i="2" s="1"/>
  <c r="BL15" i="2"/>
  <c r="BL16" i="2" s="1"/>
  <c r="BK15" i="2"/>
  <c r="BK16" i="2" s="1"/>
  <c r="BJ15" i="2"/>
  <c r="BJ16" i="2" s="1"/>
  <c r="BI15" i="2"/>
  <c r="BI16" i="2" s="1"/>
  <c r="BH15" i="2"/>
  <c r="BH16" i="2" s="1"/>
  <c r="BG15" i="2"/>
  <c r="BG16" i="2" s="1"/>
  <c r="BF15" i="2"/>
  <c r="BF16" i="2" s="1"/>
  <c r="BE15" i="2"/>
  <c r="BE16" i="2" s="1"/>
  <c r="BD15" i="2"/>
  <c r="BD16" i="2" s="1"/>
  <c r="BC15" i="2"/>
  <c r="BC16" i="2" s="1"/>
  <c r="BB15" i="2"/>
  <c r="BB16" i="2" s="1"/>
  <c r="BA15" i="2"/>
  <c r="BA16" i="2" s="1"/>
  <c r="AZ15" i="2"/>
  <c r="AZ16" i="2" s="1"/>
  <c r="AY15" i="2"/>
  <c r="AX15" i="2"/>
  <c r="AX16" i="2" s="1"/>
  <c r="AW15" i="2"/>
  <c r="AW16" i="2" s="1"/>
  <c r="AV15" i="2"/>
  <c r="AV16" i="2" s="1"/>
  <c r="AU15" i="2"/>
  <c r="AU16" i="2" s="1"/>
  <c r="AT15" i="2"/>
  <c r="AT16" i="2" s="1"/>
  <c r="AS15" i="2"/>
  <c r="AS16" i="2" s="1"/>
  <c r="AR15" i="2"/>
  <c r="AR16" i="2" s="1"/>
  <c r="AQ15" i="2"/>
  <c r="AQ16" i="2" s="1"/>
  <c r="AP15" i="2"/>
  <c r="AP16" i="2" s="1"/>
  <c r="AO15" i="2"/>
  <c r="AO16" i="2" s="1"/>
  <c r="AN15" i="2"/>
  <c r="AN16" i="2" s="1"/>
  <c r="AM15" i="2"/>
  <c r="AL15" i="2"/>
  <c r="AL16" i="2" s="1"/>
  <c r="AK15" i="2"/>
  <c r="AK16" i="2" s="1"/>
  <c r="AJ15" i="2"/>
  <c r="AJ16" i="2" s="1"/>
  <c r="AI15" i="2"/>
  <c r="AI16" i="2" s="1"/>
  <c r="AH15" i="2"/>
  <c r="AH16" i="2" s="1"/>
  <c r="AG15" i="2"/>
  <c r="AG16" i="2" s="1"/>
  <c r="AF15" i="2"/>
  <c r="AF16" i="2" s="1"/>
  <c r="AE15" i="2"/>
  <c r="AE16" i="2" s="1"/>
  <c r="AD15" i="2"/>
  <c r="AD16" i="2" s="1"/>
  <c r="AC15" i="2"/>
  <c r="AC16" i="2" s="1"/>
  <c r="AB15" i="2"/>
  <c r="AB16" i="2" s="1"/>
  <c r="AA15" i="2"/>
  <c r="AA16" i="2" s="1"/>
  <c r="Z15" i="2"/>
  <c r="Z16" i="2" s="1"/>
  <c r="Y15" i="2"/>
  <c r="Y16" i="2" s="1"/>
  <c r="X15" i="2"/>
  <c r="X16" i="2" s="1"/>
  <c r="W15" i="2"/>
  <c r="W16" i="2" s="1"/>
  <c r="V15" i="2"/>
  <c r="V16" i="2" s="1"/>
  <c r="U15" i="2"/>
  <c r="U16" i="2" s="1"/>
  <c r="T15" i="2"/>
  <c r="T16" i="2" s="1"/>
  <c r="S15" i="2"/>
  <c r="S16" i="2" s="1"/>
  <c r="R15" i="2"/>
  <c r="R16" i="2" s="1"/>
  <c r="Q15" i="2"/>
  <c r="Q16" i="2" s="1"/>
  <c r="P15" i="2"/>
  <c r="O15" i="2"/>
  <c r="N15" i="2"/>
  <c r="N16" i="2" s="1"/>
  <c r="M15" i="2"/>
  <c r="M16" i="2" s="1"/>
  <c r="L15" i="2"/>
  <c r="L16" i="2" s="1"/>
  <c r="K15" i="2"/>
  <c r="K16" i="2" s="1"/>
  <c r="J15" i="2"/>
  <c r="J16" i="2" s="1"/>
  <c r="I15" i="2"/>
  <c r="I16" i="2" s="1"/>
  <c r="H15" i="2"/>
  <c r="H16" i="2" s="1"/>
  <c r="G15" i="2"/>
  <c r="G16" i="2" s="1"/>
  <c r="F15" i="2"/>
  <c r="E15" i="2"/>
  <c r="E16" i="2" s="1"/>
  <c r="D15" i="2"/>
  <c r="D16" i="2" s="1"/>
  <c r="C15" i="2"/>
  <c r="C16" i="2" s="1"/>
  <c r="FI17" i="3"/>
  <c r="FI18" i="3" s="1"/>
  <c r="FG17" i="3"/>
  <c r="FG18" i="3" s="1"/>
  <c r="FF17" i="3"/>
  <c r="FF18" i="3" s="1"/>
  <c r="FD17" i="3"/>
  <c r="FD18" i="3" s="1"/>
  <c r="FC17" i="3"/>
  <c r="FC18" i="3" s="1"/>
  <c r="EZ17" i="3"/>
  <c r="EZ18" i="3" s="1"/>
  <c r="EW17" i="3"/>
  <c r="EW18" i="3" s="1"/>
  <c r="EU17" i="3"/>
  <c r="EU18" i="3" s="1"/>
  <c r="ET17" i="3"/>
  <c r="ET18" i="3" s="1"/>
  <c r="ER17" i="3"/>
  <c r="ER18" i="3" s="1"/>
  <c r="EQ17" i="3"/>
  <c r="EQ18" i="3" s="1"/>
  <c r="EP17" i="3"/>
  <c r="EP18" i="3" s="1"/>
  <c r="EN17" i="3"/>
  <c r="EN18" i="3" s="1"/>
  <c r="EL17" i="3"/>
  <c r="EL18" i="3" s="1"/>
  <c r="EK17" i="3"/>
  <c r="EK18" i="3" s="1"/>
  <c r="EI17" i="3"/>
  <c r="EI18" i="3" s="1"/>
  <c r="EH17" i="3"/>
  <c r="EH18" i="3" s="1"/>
  <c r="EE17" i="3"/>
  <c r="EE18" i="3" s="1"/>
  <c r="ED17" i="3"/>
  <c r="ED18" i="3" s="1"/>
  <c r="EB17" i="3"/>
  <c r="EB18" i="3" s="1"/>
  <c r="DZ17" i="3"/>
  <c r="DZ18" i="3" s="1"/>
  <c r="DY17" i="3"/>
  <c r="DY18" i="3" s="1"/>
  <c r="DV17" i="3"/>
  <c r="DV18" i="3" s="1"/>
  <c r="DT17" i="3"/>
  <c r="DT18" i="3" s="1"/>
  <c r="DS17" i="3"/>
  <c r="DS18" i="3" s="1"/>
  <c r="DP17" i="3"/>
  <c r="DP18" i="3" s="1"/>
  <c r="DN17" i="3"/>
  <c r="DN18" i="3" s="1"/>
  <c r="DM17" i="3"/>
  <c r="DM18" i="3" s="1"/>
  <c r="DJ17" i="3"/>
  <c r="DJ18" i="3" s="1"/>
  <c r="DH17" i="3"/>
  <c r="DH18" i="3" s="1"/>
  <c r="DG17" i="3"/>
  <c r="DG18" i="3" s="1"/>
  <c r="DE17" i="3"/>
  <c r="DE18" i="3" s="1"/>
  <c r="DD17" i="3"/>
  <c r="DD18" i="3" s="1"/>
  <c r="DB17" i="3"/>
  <c r="DB18" i="3" s="1"/>
  <c r="DA17" i="3"/>
  <c r="DA18" i="3" s="1"/>
  <c r="CY17" i="3"/>
  <c r="CY18" i="3" s="1"/>
  <c r="CX17" i="3"/>
  <c r="CX18" i="3" s="1"/>
  <c r="CW17" i="3"/>
  <c r="CW18" i="3" s="1"/>
  <c r="CU17" i="3"/>
  <c r="CU18" i="3" s="1"/>
  <c r="CT17" i="3"/>
  <c r="CT18" i="3" s="1"/>
  <c r="CR17" i="3"/>
  <c r="CR18" i="3" s="1"/>
  <c r="CP17" i="3"/>
  <c r="CP18" i="3" s="1"/>
  <c r="CO17" i="3"/>
  <c r="CO18" i="3" s="1"/>
  <c r="CM17" i="3"/>
  <c r="CM18" i="3" s="1"/>
  <c r="CL17" i="3"/>
  <c r="CL18" i="3" s="1"/>
  <c r="CJ17" i="3"/>
  <c r="CJ18" i="3" s="1"/>
  <c r="CI17" i="3"/>
  <c r="CI18" i="3" s="1"/>
  <c r="CG17" i="3"/>
  <c r="CG18" i="3" s="1"/>
  <c r="CF17" i="3"/>
  <c r="CF18" i="3" s="1"/>
  <c r="CC17" i="3"/>
  <c r="CC18" i="3" s="1"/>
  <c r="CA17" i="3"/>
  <c r="CA18" i="3" s="1"/>
  <c r="BZ17" i="3"/>
  <c r="BZ18" i="3" s="1"/>
  <c r="BX17" i="3"/>
  <c r="BX18" i="3" s="1"/>
  <c r="BW17" i="3"/>
  <c r="BW18" i="3" s="1"/>
  <c r="BT17" i="3"/>
  <c r="BT18" i="3" s="1"/>
  <c r="BR17" i="3"/>
  <c r="BR18" i="3" s="1"/>
  <c r="BQ17" i="3"/>
  <c r="BQ18" i="3" s="1"/>
  <c r="BO17" i="3"/>
  <c r="BO18" i="3" s="1"/>
  <c r="BN17" i="3"/>
  <c r="BN18" i="3" s="1"/>
  <c r="BL17" i="3"/>
  <c r="BL18" i="3" s="1"/>
  <c r="BK17" i="3"/>
  <c r="BK18" i="3" s="1"/>
  <c r="BI17" i="3"/>
  <c r="BI18" i="3" s="1"/>
  <c r="BH17" i="3"/>
  <c r="BH18" i="3" s="1"/>
  <c r="BF17" i="3"/>
  <c r="BF18" i="3" s="1"/>
  <c r="BE17" i="3"/>
  <c r="BE18" i="3" s="1"/>
  <c r="BC17" i="3"/>
  <c r="BC18" i="3" s="1"/>
  <c r="BB17" i="3"/>
  <c r="BB18" i="3" s="1"/>
  <c r="AY17" i="3"/>
  <c r="AY18" i="3" s="1"/>
  <c r="AW17" i="3"/>
  <c r="AW18" i="3" s="1"/>
  <c r="AV17" i="3"/>
  <c r="AV18" i="3" s="1"/>
  <c r="AT17" i="3"/>
  <c r="AT18" i="3" s="1"/>
  <c r="AS17" i="3"/>
  <c r="AS18" i="3" s="1"/>
  <c r="AQ17" i="3"/>
  <c r="AQ18" i="3" s="1"/>
  <c r="AP17" i="3"/>
  <c r="AP18" i="3" s="1"/>
  <c r="AN17" i="3"/>
  <c r="AN18" i="3" s="1"/>
  <c r="AM17" i="3"/>
  <c r="AM18" i="3" s="1"/>
  <c r="AK17" i="3"/>
  <c r="AK18" i="3" s="1"/>
  <c r="AJ17" i="3"/>
  <c r="AJ18" i="3" s="1"/>
  <c r="AH17" i="3"/>
  <c r="AH18" i="3" s="1"/>
  <c r="AG17" i="3"/>
  <c r="AG18" i="3" s="1"/>
  <c r="AE17" i="3"/>
  <c r="AE18" i="3" s="1"/>
  <c r="AD17" i="3"/>
  <c r="AD18" i="3" s="1"/>
  <c r="AA17" i="3"/>
  <c r="AA18" i="3" s="1"/>
  <c r="Y17" i="3"/>
  <c r="Y18" i="3" s="1"/>
  <c r="X17" i="3"/>
  <c r="X18" i="3" s="1"/>
  <c r="V17" i="3"/>
  <c r="V18" i="3" s="1"/>
  <c r="U17" i="3"/>
  <c r="U18" i="3" s="1"/>
  <c r="R17" i="3"/>
  <c r="R18" i="3" s="1"/>
  <c r="P17" i="3"/>
  <c r="P18" i="3" s="1"/>
  <c r="O17" i="3"/>
  <c r="O18" i="3" s="1"/>
  <c r="L17" i="3"/>
  <c r="L18" i="3" s="1"/>
  <c r="I17" i="3"/>
  <c r="I18" i="3" s="1"/>
  <c r="H17" i="3"/>
  <c r="H18" i="3" s="1"/>
  <c r="F17" i="3"/>
  <c r="F18" i="3" s="1"/>
  <c r="C17" i="3"/>
  <c r="C18" i="3" s="1"/>
  <c r="P16" i="2" l="1"/>
  <c r="D24" i="2" s="1"/>
  <c r="E24" i="2" s="1"/>
  <c r="AM16" i="2"/>
  <c r="D27" i="2" s="1"/>
  <c r="E27" i="2" s="1"/>
  <c r="F16" i="2"/>
  <c r="D19" i="2" s="1"/>
  <c r="E19" i="2" s="1"/>
  <c r="D21" i="3"/>
  <c r="E21" i="3" s="1"/>
  <c r="O16" i="2"/>
  <c r="D23" i="2" s="1"/>
  <c r="E23" i="2" s="1"/>
  <c r="AY16" i="2"/>
  <c r="D31" i="2" s="1"/>
  <c r="E31" i="2" s="1"/>
  <c r="D37" i="3"/>
  <c r="E37" i="3" s="1"/>
  <c r="D30" i="3"/>
  <c r="E30" i="3" s="1"/>
  <c r="D25" i="3"/>
  <c r="E25" i="3" s="1"/>
  <c r="D26" i="3"/>
  <c r="E26" i="3" s="1"/>
  <c r="D33" i="3"/>
  <c r="E33" i="3" s="1"/>
  <c r="D34" i="3"/>
  <c r="E34" i="3" s="1"/>
  <c r="D38" i="3"/>
  <c r="E38" i="3" s="1"/>
  <c r="D29" i="3"/>
  <c r="E29" i="3" s="1"/>
  <c r="D21" i="2"/>
  <c r="E21" i="2" s="1"/>
  <c r="D28" i="2"/>
  <c r="E28" i="2" s="1"/>
  <c r="D35" i="2"/>
  <c r="E35" i="2" s="1"/>
  <c r="D32" i="2"/>
  <c r="E32" i="2" s="1"/>
  <c r="D33" i="2"/>
  <c r="E33" i="2" s="1"/>
  <c r="D29" i="2"/>
  <c r="D25" i="2"/>
  <c r="D20" i="2"/>
  <c r="D23" i="3"/>
  <c r="E23" i="3" s="1"/>
  <c r="D39" i="3"/>
  <c r="E39" i="3" s="1"/>
  <c r="D35" i="3"/>
  <c r="E35" i="3" s="1"/>
  <c r="D31" i="3"/>
  <c r="E31" i="3" s="1"/>
  <c r="D27" i="3"/>
  <c r="E27" i="3" s="1"/>
  <c r="D22" i="3"/>
  <c r="E22" i="3" s="1"/>
  <c r="D36" i="2"/>
  <c r="E36" i="2" s="1"/>
  <c r="D37" i="2"/>
  <c r="E37" i="2" s="1"/>
  <c r="E25" i="2" l="1"/>
  <c r="E26" i="2" s="1"/>
  <c r="E29" i="2"/>
  <c r="E30" i="2" s="1"/>
  <c r="E20" i="2"/>
  <c r="E22" i="2" s="1"/>
  <c r="D38" i="2"/>
  <c r="E34" i="2"/>
  <c r="D34" i="2"/>
  <c r="D30" i="2"/>
  <c r="D26" i="2"/>
  <c r="D22" i="2"/>
  <c r="D40" i="3"/>
  <c r="E40" i="3"/>
  <c r="E36" i="3"/>
  <c r="D36" i="3"/>
  <c r="E32" i="3"/>
  <c r="D32" i="3"/>
  <c r="E28" i="3"/>
  <c r="D28" i="3"/>
  <c r="E24" i="3"/>
  <c r="D24" i="3"/>
  <c r="E38" i="2"/>
</calcChain>
</file>

<file path=xl/sharedStrings.xml><?xml version="1.0" encoding="utf-8"?>
<sst xmlns="http://schemas.openxmlformats.org/spreadsheetml/2006/main" count="597" uniqueCount="516">
  <si>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</si>
  <si>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</si>
  <si>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</si>
  <si>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</si>
  <si>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</si>
  <si>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</si>
  <si>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</si>
  <si>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</si>
  <si>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</si>
  <si>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2-К.12</t>
  </si>
  <si>
    <t>2-К.13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</si>
  <si>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</si>
  <si>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</si>
  <si>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</si>
  <si>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</si>
  <si>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</si>
  <si>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</si>
  <si>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</si>
  <si>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</si>
  <si>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</si>
  <si>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</si>
  <si>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</si>
  <si>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</si>
  <si>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</si>
  <si>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</si>
  <si>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</si>
  <si>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</si>
  <si>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</si>
  <si>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</si>
  <si>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</si>
  <si>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</si>
  <si>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</si>
  <si>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</si>
  <si>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</si>
  <si>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</si>
  <si>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</si>
  <si>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</si>
  <si>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</si>
  <si>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</si>
  <si>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</si>
  <si>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</si>
  <si>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</si>
  <si>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</si>
  <si>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</si>
  <si>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</si>
  <si>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</si>
  <si>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</si>
  <si>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</si>
  <si>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</si>
  <si>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</si>
  <si>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</si>
  <si>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</si>
  <si>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</si>
  <si>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</si>
  <si>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</si>
  <si>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</si>
  <si>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</si>
  <si>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</si>
  <si>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</si>
  <si>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</si>
  <si>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</si>
  <si>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</si>
  <si>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</si>
  <si>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</si>
  <si>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</si>
  <si>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слушает с интересом</t>
  </si>
  <si>
    <t>не слушает</t>
  </si>
  <si>
    <t>повторяет некоторые из них</t>
  </si>
  <si>
    <t>пытается использовать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</si>
  <si>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</si>
  <si>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</si>
  <si>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</si>
  <si>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</si>
  <si>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</si>
  <si>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</si>
  <si>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</si>
  <si>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</si>
  <si>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</si>
  <si>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</si>
  <si>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</si>
  <si>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</si>
  <si>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</si>
  <si>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</si>
  <si>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</si>
  <si>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</si>
  <si>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</si>
  <si>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</si>
  <si>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</si>
  <si>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</si>
  <si>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</si>
  <si>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</si>
  <si>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</si>
  <si>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</si>
  <si>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</si>
  <si>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</si>
  <si>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</si>
  <si>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</si>
  <si>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</si>
  <si>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</si>
  <si>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</si>
  <si>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</si>
  <si>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</si>
  <si>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</si>
  <si>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</si>
  <si>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</si>
  <si>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</si>
  <si>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</si>
  <si>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</si>
  <si>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</si>
  <si>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</si>
  <si>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</si>
  <si>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</si>
  <si>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</si>
  <si>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</si>
  <si>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</si>
  <si>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</si>
  <si>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</si>
  <si>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</si>
  <si>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</si>
  <si>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</si>
  <si>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</si>
  <si>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</si>
  <si>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</si>
  <si>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</si>
  <si>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</si>
  <si>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</si>
  <si>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</si>
  <si>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</si>
  <si>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</si>
  <si>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</si>
  <si>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</si>
  <si>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</si>
  <si>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</si>
  <si>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</si>
  <si>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</si>
  <si>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</si>
  <si>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</si>
  <si>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</si>
  <si>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</si>
  <si>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</si>
  <si>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</si>
  <si>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</si>
  <si>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</si>
  <si>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</si>
  <si>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</si>
  <si>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</si>
  <si>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</si>
  <si>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</si>
  <si>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</si>
  <si>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</si>
  <si>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</si>
  <si>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</si>
  <si>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</si>
  <si>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</si>
  <si>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</si>
  <si>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</si>
  <si>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</si>
  <si>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</si>
  <si>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</si>
  <si>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</si>
  <si>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</si>
  <si>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</si>
  <si>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</si>
  <si>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</si>
  <si>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</si>
  <si>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</si>
  <si>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</si>
  <si>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</si>
  <si>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</si>
  <si>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</si>
  <si>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</si>
  <si>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</si>
  <si>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</si>
  <si>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</si>
  <si>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</si>
  <si>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</si>
  <si>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</si>
  <si>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</si>
  <si>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</si>
  <si>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</si>
  <si>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</si>
  <si>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</si>
  <si>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</si>
  <si>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</si>
  <si>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</si>
  <si>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</si>
  <si>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</si>
  <si>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</si>
  <si>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</si>
  <si>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</si>
  <si>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</si>
  <si>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</si>
  <si>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</si>
  <si>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</si>
  <si>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</si>
  <si>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</si>
  <si>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</si>
  <si>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</si>
  <si>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</si>
  <si>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</si>
  <si>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</si>
  <si>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</si>
  <si>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</si>
  <si>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</si>
  <si>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</si>
  <si>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>Казахский язык</t>
  </si>
  <si>
    <t>Основы математики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</si>
  <si>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</si>
  <si>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</si>
  <si>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</si>
  <si>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</si>
  <si>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</si>
  <si>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</si>
  <si>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</si>
  <si>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</si>
  <si>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</si>
  <si>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</si>
  <si>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</si>
  <si>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</si>
  <si>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</si>
  <si>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</si>
  <si>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</si>
  <si>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</si>
  <si>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</si>
  <si>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</si>
  <si>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</si>
  <si>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</si>
  <si>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</si>
  <si>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</si>
  <si>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</si>
  <si>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</si>
  <si>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</si>
  <si>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</si>
  <si>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</si>
  <si>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</si>
  <si>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</si>
  <si>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</si>
  <si>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</si>
  <si>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</si>
  <si>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</si>
  <si>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</si>
  <si>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</si>
  <si>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</si>
  <si>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</si>
  <si>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</si>
  <si>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</si>
  <si>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</si>
  <si>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</si>
  <si>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</si>
  <si>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</si>
  <si>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</si>
  <si>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</si>
  <si>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</si>
  <si>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</si>
  <si>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</si>
  <si>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</si>
  <si>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</si>
  <si>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</si>
  <si>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</si>
  <si>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</si>
  <si>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</si>
  <si>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</si>
  <si>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</si>
  <si>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</si>
  <si>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</si>
  <si>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</si>
  <si>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</si>
  <si>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</si>
  <si>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</si>
  <si>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</si>
  <si>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</si>
  <si>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</si>
  <si>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</si>
  <si>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</si>
  <si>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</si>
  <si>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</si>
  <si>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</si>
  <si>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</si>
  <si>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</si>
  <si>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</si>
  <si>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</si>
  <si>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</si>
  <si>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</si>
  <si>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</si>
  <si>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</si>
  <si>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</si>
  <si>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</si>
  <si>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</si>
  <si>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</si>
  <si>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</si>
  <si>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</si>
  <si>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</si>
  <si>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</si>
  <si>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</si>
  <si>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</si>
  <si>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</si>
  <si>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</si>
  <si>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</si>
  <si>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</si>
  <si>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ПРИМЕЧАНИЕ.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</si>
  <si>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</si>
  <si>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</si>
  <si>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</si>
  <si>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</si>
  <si>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</si>
  <si>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</si>
  <si>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</si>
  <si>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</si>
  <si>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</si>
  <si>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</si>
  <si>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</si>
  <si>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</si>
  <si>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</si>
  <si>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</si>
  <si>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</si>
  <si>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</si>
  <si>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пытается лепить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</si>
  <si>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</si>
  <si>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</si>
  <si>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</si>
  <si>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</si>
  <si>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</si>
  <si>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</si>
  <si>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</si>
  <si>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</si>
  <si>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</si>
  <si>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</si>
  <si>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</si>
  <si>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</si>
  <si>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</si>
  <si>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</si>
  <si>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</si>
  <si>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</si>
  <si>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</si>
  <si>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</si>
  <si>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</si>
  <si>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</si>
  <si>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</si>
  <si>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</si>
  <si>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</si>
  <si>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</si>
  <si>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</si>
  <si>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</si>
  <si>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</si>
  <si>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</si>
  <si>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</si>
  <si>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</si>
  <si>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</si>
  <si>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</si>
  <si>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</si>
  <si>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</si>
  <si>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</si>
  <si>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</si>
  <si>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</si>
  <si>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</si>
  <si>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</si>
  <si>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</si>
  <si>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</si>
  <si>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</si>
  <si>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</si>
  <si>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</si>
  <si>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</si>
  <si>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</si>
  <si>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</si>
  <si>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</si>
  <si>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</si>
  <si>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</si>
  <si>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</si>
  <si>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</si>
  <si>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</si>
  <si>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</si>
  <si>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</si>
  <si>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</si>
  <si>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</si>
  <si>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</si>
  <si>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</si>
  <si>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</si>
  <si>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</si>
  <si>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</si>
  <si>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</si>
  <si>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</si>
  <si>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</si>
  <si>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</si>
  <si>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</si>
  <si>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</si>
  <si>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</si>
  <si>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</si>
  <si>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</si>
  <si>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</si>
  <si>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</si>
  <si>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</si>
  <si>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</si>
  <si>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</si>
  <si>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</si>
  <si>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</si>
  <si>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</si>
  <si>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</si>
  <si>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</si>
  <si>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</si>
  <si>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</si>
  <si>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</si>
  <si>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</si>
  <si>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</si>
  <si>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</si>
  <si>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</si>
  <si>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</si>
  <si>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</si>
  <si>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</si>
  <si>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</si>
  <si>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</si>
  <si>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</si>
  <si>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</si>
  <si>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</si>
  <si>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</si>
  <si>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</si>
  <si>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</si>
  <si>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</si>
  <si>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</si>
  <si>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</si>
  <si>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</si>
  <si>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</si>
  <si>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</si>
  <si>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</si>
  <si>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</si>
  <si>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</si>
  <si>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</si>
  <si>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</si>
  <si>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</si>
  <si>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</si>
  <si>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</si>
  <si>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</si>
  <si>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</si>
  <si>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</si>
  <si>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</si>
  <si>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</si>
  <si>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</si>
  <si>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</si>
  <si>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</si>
  <si>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</si>
  <si>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</si>
  <si>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</si>
  <si>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</si>
  <si>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</si>
  <si>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</si>
  <si>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</si>
  <si>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</si>
  <si>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</si>
  <si>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</si>
  <si>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</si>
  <si>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</si>
  <si>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</si>
  <si>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</si>
  <si>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</si>
  <si>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</si>
  <si>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</si>
  <si>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</si>
  <si>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</si>
  <si>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</si>
  <si>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</si>
  <si>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</si>
  <si>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</si>
  <si>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</si>
  <si>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</si>
  <si>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</si>
  <si>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</si>
  <si>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</si>
  <si>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</si>
  <si>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</si>
  <si>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</si>
  <si>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</si>
  <si>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</si>
  <si>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</si>
  <si>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</si>
  <si>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</si>
  <si>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</si>
  <si>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</si>
  <si>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</si>
  <si>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</si>
  <si>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</si>
  <si>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</si>
  <si>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</si>
  <si>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</si>
  <si>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</si>
  <si>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</si>
  <si>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</si>
  <si>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</si>
  <si>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</si>
  <si>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</si>
  <si>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</si>
  <si>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</si>
  <si>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</si>
  <si>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</si>
  <si>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</si>
  <si>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</si>
  <si>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</si>
  <si>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</si>
  <si>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</si>
  <si>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</si>
  <si>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</si>
  <si>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</si>
  <si>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</si>
  <si>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</si>
  <si>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</si>
  <si>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</si>
  <si>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</si>
  <si>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</si>
  <si>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</si>
  <si>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Гельманов Исламхан Арманович </t>
  </si>
  <si>
    <t>Мәлік Елнар Жанболатұлы</t>
  </si>
  <si>
    <t>Франк Артет Витальевич</t>
  </si>
  <si>
    <t>Оточин Никита Сергеевич</t>
  </si>
  <si>
    <t>ТС</t>
  </si>
  <si>
    <t xml:space="preserve">                              Лист наблюдения для средней группы (дети 3-х лет)</t>
  </si>
  <si>
    <t xml:space="preserve">                                  Учебный год: ___2023-2024                          Группа: №4 " Ляйлек"                Период: Стартовый          Сроки проведения: Сентябрь</t>
  </si>
  <si>
    <t xml:space="preserve">                          Лист наблюдения для старшей группы (дети 4-х лет)</t>
  </si>
  <si>
    <t xml:space="preserve">                                  Учебный год:  2023-2024                           Группа: №4  "Ляйлек"       Период: Стартовый           Дата проведение: сентябрь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</si>
</sst>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5" fillId="3" borderId="0" xfId="0" applyNumberFormat="1" applyFont="1" applyFill="1"/>
    <xf numFmtId="0" fontId="15" fillId="3" borderId="0" xfId="0" applyFont="1" applyFill="1"/>
    <xf numFmtId="164" fontId="0" fillId="0" borderId="0" xfId="0" applyNumberFormat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38"/>
  <sheetViews>
    <sheetView workbookViewId="0">
      <selection activeCell="M2" sqref="M2"/>
    </sheetView>
  </sheetViews>
  <sheetFormatPr defaultRowHeight="15" x14ac:dyDescent="0.25"/>
  <cols>
    <col min="2" max="2" width="31.140625" customWidth="1"/>
  </cols>
  <sheetData>
    <row r="1" spans="1:122" ht="15.75" x14ac:dyDescent="0.25">
      <c r="A1" s="5" t="s">
        <v>14</v>
      </c>
      <c r="B1" s="12" t="s">
        <v>512</v>
      </c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37" t="s">
        <v>513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12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75" customHeight="1" x14ac:dyDescent="0.25">
      <c r="A4" s="64" t="s">
        <v>0</v>
      </c>
      <c r="B4" s="64" t="s">
        <v>57</v>
      </c>
      <c r="C4" s="48" t="s">
        <v>148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38" t="s">
        <v>150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43" t="s">
        <v>317</v>
      </c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68" t="s">
        <v>156</v>
      </c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70"/>
      <c r="DG4" s="66" t="s">
        <v>160</v>
      </c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</row>
    <row r="5" spans="1:122" ht="15.75" customHeight="1" x14ac:dyDescent="0.25">
      <c r="A5" s="64"/>
      <c r="B5" s="64"/>
      <c r="C5" s="51" t="s">
        <v>149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7" t="s">
        <v>151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47" t="s">
        <v>152</v>
      </c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3" t="s">
        <v>12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5"/>
      <c r="AY5" s="53" t="s">
        <v>157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5"/>
      <c r="BK5" s="71" t="s">
        <v>153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158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44" t="s">
        <v>159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6"/>
      <c r="CU5" s="41" t="s">
        <v>13</v>
      </c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72"/>
      <c r="DG5" s="47" t="s">
        <v>155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spans="1:122" ht="0.75" customHeight="1" x14ac:dyDescent="0.25">
      <c r="A6" s="64"/>
      <c r="B6" s="64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4"/>
      <c r="P6" s="4"/>
      <c r="Q6" s="4"/>
      <c r="R6" s="4"/>
      <c r="S6" s="4"/>
      <c r="T6" s="4"/>
      <c r="U6" s="4"/>
      <c r="V6" s="4"/>
      <c r="W6" s="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13"/>
      <c r="AN6" s="13"/>
      <c r="AO6" s="1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</row>
    <row r="7" spans="1:122" ht="15.75" hidden="1" x14ac:dyDescent="0.25">
      <c r="A7" s="64"/>
      <c r="B7" s="64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8"/>
      <c r="P7" s="8"/>
      <c r="Q7" s="8"/>
      <c r="R7" s="8"/>
      <c r="S7" s="8"/>
      <c r="T7" s="8"/>
      <c r="U7" s="8"/>
      <c r="V7" s="8"/>
      <c r="W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hidden="1" x14ac:dyDescent="0.25">
      <c r="A8" s="64"/>
      <c r="B8" s="64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8"/>
      <c r="P8" s="8"/>
      <c r="Q8" s="8"/>
      <c r="R8" s="8"/>
      <c r="S8" s="8"/>
      <c r="T8" s="8"/>
      <c r="U8" s="8"/>
      <c r="V8" s="8"/>
      <c r="W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hidden="1" x14ac:dyDescent="0.25">
      <c r="A9" s="64"/>
      <c r="B9" s="64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8"/>
      <c r="P9" s="8"/>
      <c r="Q9" s="8"/>
      <c r="R9" s="8"/>
      <c r="S9" s="8"/>
      <c r="T9" s="8"/>
      <c r="U9" s="8"/>
      <c r="V9" s="8"/>
      <c r="W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hidden="1" x14ac:dyDescent="0.25">
      <c r="A10" s="64"/>
      <c r="B10" s="6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8"/>
      <c r="P10" s="8"/>
      <c r="Q10" s="8"/>
      <c r="R10" s="8"/>
      <c r="S10" s="8"/>
      <c r="T10" s="8"/>
      <c r="U10" s="8"/>
      <c r="V10" s="8"/>
      <c r="W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 x14ac:dyDescent="0.25">
      <c r="A11" s="64"/>
      <c r="B11" s="64"/>
      <c r="C11" s="52" t="s">
        <v>15</v>
      </c>
      <c r="D11" s="59" t="s">
        <v>2</v>
      </c>
      <c r="E11" s="59" t="s">
        <v>3</v>
      </c>
      <c r="F11" s="59" t="s">
        <v>16</v>
      </c>
      <c r="G11" s="59" t="s">
        <v>7</v>
      </c>
      <c r="H11" s="59" t="s">
        <v>1</v>
      </c>
      <c r="I11" s="50" t="s">
        <v>17</v>
      </c>
      <c r="J11" s="51"/>
      <c r="K11" s="51"/>
      <c r="L11" s="50" t="s">
        <v>18</v>
      </c>
      <c r="M11" s="51"/>
      <c r="N11" s="51"/>
      <c r="O11" s="67" t="s">
        <v>24</v>
      </c>
      <c r="P11" s="67"/>
      <c r="Q11" s="67"/>
      <c r="R11" s="67" t="s">
        <v>2</v>
      </c>
      <c r="S11" s="67"/>
      <c r="T11" s="67"/>
      <c r="U11" s="67" t="s">
        <v>25</v>
      </c>
      <c r="V11" s="67"/>
      <c r="W11" s="67"/>
      <c r="X11" s="67" t="s">
        <v>8</v>
      </c>
      <c r="Y11" s="67"/>
      <c r="Z11" s="67"/>
      <c r="AA11" s="67" t="s">
        <v>4</v>
      </c>
      <c r="AB11" s="67"/>
      <c r="AC11" s="67"/>
      <c r="AD11" s="47" t="s">
        <v>5</v>
      </c>
      <c r="AE11" s="47"/>
      <c r="AF11" s="47"/>
      <c r="AG11" s="67" t="s">
        <v>11</v>
      </c>
      <c r="AH11" s="67"/>
      <c r="AI11" s="67"/>
      <c r="AJ11" s="67" t="s">
        <v>6</v>
      </c>
      <c r="AK11" s="67"/>
      <c r="AL11" s="67"/>
      <c r="AM11" s="47" t="s">
        <v>161</v>
      </c>
      <c r="AN11" s="47"/>
      <c r="AO11" s="47"/>
      <c r="AP11" s="47" t="s">
        <v>162</v>
      </c>
      <c r="AQ11" s="47"/>
      <c r="AR11" s="47"/>
      <c r="AS11" s="47" t="s">
        <v>163</v>
      </c>
      <c r="AT11" s="47"/>
      <c r="AU11" s="47"/>
      <c r="AV11" s="47" t="s">
        <v>164</v>
      </c>
      <c r="AW11" s="47"/>
      <c r="AX11" s="47"/>
      <c r="AY11" s="47" t="s">
        <v>19</v>
      </c>
      <c r="AZ11" s="47"/>
      <c r="BA11" s="47"/>
      <c r="BB11" s="47" t="s">
        <v>20</v>
      </c>
      <c r="BC11" s="47"/>
      <c r="BD11" s="47"/>
      <c r="BE11" s="47" t="s">
        <v>21</v>
      </c>
      <c r="BF11" s="47"/>
      <c r="BG11" s="47"/>
      <c r="BH11" s="47" t="s">
        <v>22</v>
      </c>
      <c r="BI11" s="47"/>
      <c r="BJ11" s="47"/>
      <c r="BK11" s="47" t="s">
        <v>23</v>
      </c>
      <c r="BL11" s="47"/>
      <c r="BM11" s="47"/>
      <c r="BN11" s="47" t="s">
        <v>26</v>
      </c>
      <c r="BO11" s="47"/>
      <c r="BP11" s="47"/>
      <c r="BQ11" s="47" t="s">
        <v>27</v>
      </c>
      <c r="BR11" s="47"/>
      <c r="BS11" s="47"/>
      <c r="BT11" s="47" t="s">
        <v>28</v>
      </c>
      <c r="BU11" s="47"/>
      <c r="BV11" s="47"/>
      <c r="BW11" s="47" t="s">
        <v>29</v>
      </c>
      <c r="BX11" s="47"/>
      <c r="BY11" s="47"/>
      <c r="BZ11" s="47" t="s">
        <v>165</v>
      </c>
      <c r="CA11" s="47"/>
      <c r="CB11" s="47"/>
      <c r="CC11" s="47" t="s">
        <v>166</v>
      </c>
      <c r="CD11" s="47"/>
      <c r="CE11" s="47"/>
      <c r="CF11" s="47" t="s">
        <v>167</v>
      </c>
      <c r="CG11" s="47"/>
      <c r="CH11" s="47"/>
      <c r="CI11" s="47" t="s">
        <v>168</v>
      </c>
      <c r="CJ11" s="47"/>
      <c r="CK11" s="47"/>
      <c r="CL11" s="47" t="s">
        <v>169</v>
      </c>
      <c r="CM11" s="47"/>
      <c r="CN11" s="47"/>
      <c r="CO11" s="47" t="s">
        <v>170</v>
      </c>
      <c r="CP11" s="47"/>
      <c r="CQ11" s="47"/>
      <c r="CR11" s="47" t="s">
        <v>171</v>
      </c>
      <c r="CS11" s="47"/>
      <c r="CT11" s="47"/>
      <c r="CU11" s="47" t="s">
        <v>172</v>
      </c>
      <c r="CV11" s="47"/>
      <c r="CW11" s="47"/>
      <c r="CX11" s="47" t="s">
        <v>173</v>
      </c>
      <c r="CY11" s="47"/>
      <c r="CZ11" s="47"/>
      <c r="DA11" s="47" t="s">
        <v>174</v>
      </c>
      <c r="DB11" s="47"/>
      <c r="DC11" s="47"/>
      <c r="DD11" s="47" t="s">
        <v>175</v>
      </c>
      <c r="DE11" s="47"/>
      <c r="DF11" s="47"/>
      <c r="DG11" s="47" t="s">
        <v>176</v>
      </c>
      <c r="DH11" s="47"/>
      <c r="DI11" s="47"/>
      <c r="DJ11" s="47" t="s">
        <v>177</v>
      </c>
      <c r="DK11" s="47"/>
      <c r="DL11" s="47"/>
      <c r="DM11" s="47" t="s">
        <v>178</v>
      </c>
      <c r="DN11" s="47"/>
      <c r="DO11" s="47"/>
      <c r="DP11" s="47" t="s">
        <v>179</v>
      </c>
      <c r="DQ11" s="47"/>
      <c r="DR11" s="47"/>
    </row>
    <row r="12" spans="1:122" ht="51" customHeight="1" x14ac:dyDescent="0.25">
      <c r="A12" s="64"/>
      <c r="B12" s="65"/>
      <c r="C12" s="56" t="s">
        <v>318</v>
      </c>
      <c r="D12" s="56"/>
      <c r="E12" s="56"/>
      <c r="F12" s="56" t="s">
        <v>322</v>
      </c>
      <c r="G12" s="56"/>
      <c r="H12" s="56"/>
      <c r="I12" s="56" t="s">
        <v>78</v>
      </c>
      <c r="J12" s="56"/>
      <c r="K12" s="56"/>
      <c r="L12" s="56" t="s">
        <v>80</v>
      </c>
      <c r="M12" s="56"/>
      <c r="N12" s="56"/>
      <c r="O12" s="56" t="s">
        <v>326</v>
      </c>
      <c r="P12" s="56"/>
      <c r="Q12" s="56"/>
      <c r="R12" s="56" t="s">
        <v>327</v>
      </c>
      <c r="S12" s="56"/>
      <c r="T12" s="56"/>
      <c r="U12" s="56" t="s">
        <v>329</v>
      </c>
      <c r="V12" s="56"/>
      <c r="W12" s="56"/>
      <c r="X12" s="56" t="s">
        <v>332</v>
      </c>
      <c r="Y12" s="56"/>
      <c r="Z12" s="56"/>
      <c r="AA12" s="56" t="s">
        <v>335</v>
      </c>
      <c r="AB12" s="56"/>
      <c r="AC12" s="56"/>
      <c r="AD12" s="56" t="s">
        <v>93</v>
      </c>
      <c r="AE12" s="56"/>
      <c r="AF12" s="56"/>
      <c r="AG12" s="56" t="s">
        <v>338</v>
      </c>
      <c r="AH12" s="56"/>
      <c r="AI12" s="56"/>
      <c r="AJ12" s="56" t="s">
        <v>340</v>
      </c>
      <c r="AK12" s="56"/>
      <c r="AL12" s="56"/>
      <c r="AM12" s="56" t="s">
        <v>341</v>
      </c>
      <c r="AN12" s="56"/>
      <c r="AO12" s="56"/>
      <c r="AP12" s="57" t="s">
        <v>207</v>
      </c>
      <c r="AQ12" s="57"/>
      <c r="AR12" s="57"/>
      <c r="AS12" s="57" t="s">
        <v>345</v>
      </c>
      <c r="AT12" s="57"/>
      <c r="AU12" s="57"/>
      <c r="AV12" s="57" t="s">
        <v>349</v>
      </c>
      <c r="AW12" s="57"/>
      <c r="AX12" s="57"/>
      <c r="AY12" s="57" t="s">
        <v>351</v>
      </c>
      <c r="AZ12" s="57"/>
      <c r="BA12" s="57"/>
      <c r="BB12" s="57" t="s">
        <v>354</v>
      </c>
      <c r="BC12" s="57"/>
      <c r="BD12" s="57"/>
      <c r="BE12" s="57" t="s">
        <v>355</v>
      </c>
      <c r="BF12" s="57"/>
      <c r="BG12" s="57"/>
      <c r="BH12" s="57" t="s">
        <v>356</v>
      </c>
      <c r="BI12" s="57"/>
      <c r="BJ12" s="57"/>
      <c r="BK12" s="57" t="s">
        <v>357</v>
      </c>
      <c r="BL12" s="57"/>
      <c r="BM12" s="57"/>
      <c r="BN12" s="57" t="s">
        <v>359</v>
      </c>
      <c r="BO12" s="57"/>
      <c r="BP12" s="57"/>
      <c r="BQ12" s="57" t="s">
        <v>360</v>
      </c>
      <c r="BR12" s="57"/>
      <c r="BS12" s="57"/>
      <c r="BT12" s="57" t="s">
        <v>361</v>
      </c>
      <c r="BU12" s="57"/>
      <c r="BV12" s="57"/>
      <c r="BW12" s="57" t="s">
        <v>364</v>
      </c>
      <c r="BX12" s="57"/>
      <c r="BY12" s="57"/>
      <c r="BZ12" s="57" t="s">
        <v>365</v>
      </c>
      <c r="CA12" s="57"/>
      <c r="CB12" s="57"/>
      <c r="CC12" s="57" t="s">
        <v>369</v>
      </c>
      <c r="CD12" s="57"/>
      <c r="CE12" s="57"/>
      <c r="CF12" s="57" t="s">
        <v>372</v>
      </c>
      <c r="CG12" s="57"/>
      <c r="CH12" s="57"/>
      <c r="CI12" s="57" t="s">
        <v>373</v>
      </c>
      <c r="CJ12" s="57"/>
      <c r="CK12" s="57"/>
      <c r="CL12" s="57" t="s">
        <v>375</v>
      </c>
      <c r="CM12" s="57"/>
      <c r="CN12" s="57"/>
      <c r="CO12" s="57" t="s">
        <v>376</v>
      </c>
      <c r="CP12" s="57"/>
      <c r="CQ12" s="57"/>
      <c r="CR12" s="57" t="s">
        <v>378</v>
      </c>
      <c r="CS12" s="57"/>
      <c r="CT12" s="57"/>
      <c r="CU12" s="57" t="s">
        <v>379</v>
      </c>
      <c r="CV12" s="57"/>
      <c r="CW12" s="57"/>
      <c r="CX12" s="57" t="s">
        <v>380</v>
      </c>
      <c r="CY12" s="57"/>
      <c r="CZ12" s="57"/>
      <c r="DA12" s="57" t="s">
        <v>381</v>
      </c>
      <c r="DB12" s="57"/>
      <c r="DC12" s="57"/>
      <c r="DD12" s="57" t="s">
        <v>382</v>
      </c>
      <c r="DE12" s="57"/>
      <c r="DF12" s="57"/>
      <c r="DG12" s="58" t="s">
        <v>384</v>
      </c>
      <c r="DH12" s="58"/>
      <c r="DI12" s="58"/>
      <c r="DJ12" s="58" t="s">
        <v>388</v>
      </c>
      <c r="DK12" s="58"/>
      <c r="DL12" s="58"/>
      <c r="DM12" s="56" t="s">
        <v>391</v>
      </c>
      <c r="DN12" s="56"/>
      <c r="DO12" s="56"/>
      <c r="DP12" s="56" t="s">
        <v>393</v>
      </c>
      <c r="DQ12" s="56"/>
      <c r="DR12" s="56"/>
    </row>
    <row r="13" spans="1:122" ht="102.75" customHeight="1" x14ac:dyDescent="0.25">
      <c r="A13" s="64"/>
      <c r="B13" s="65"/>
      <c r="C13" s="23" t="s">
        <v>319</v>
      </c>
      <c r="D13" s="23" t="s">
        <v>320</v>
      </c>
      <c r="E13" s="23" t="s">
        <v>321</v>
      </c>
      <c r="F13" s="23" t="s">
        <v>74</v>
      </c>
      <c r="G13" s="23" t="s">
        <v>75</v>
      </c>
      <c r="H13" s="23" t="s">
        <v>76</v>
      </c>
      <c r="I13" s="23" t="s">
        <v>323</v>
      </c>
      <c r="J13" s="23" t="s">
        <v>324</v>
      </c>
      <c r="K13" s="23" t="s">
        <v>325</v>
      </c>
      <c r="L13" s="23" t="s">
        <v>81</v>
      </c>
      <c r="M13" s="23" t="s">
        <v>82</v>
      </c>
      <c r="N13" s="23" t="s">
        <v>83</v>
      </c>
      <c r="O13" s="23" t="s">
        <v>84</v>
      </c>
      <c r="P13" s="23" t="s">
        <v>85</v>
      </c>
      <c r="Q13" s="23" t="s">
        <v>86</v>
      </c>
      <c r="R13" s="23" t="s">
        <v>87</v>
      </c>
      <c r="S13" s="23" t="s">
        <v>241</v>
      </c>
      <c r="T13" s="23" t="s">
        <v>328</v>
      </c>
      <c r="U13" s="23" t="s">
        <v>330</v>
      </c>
      <c r="V13" s="23" t="s">
        <v>331</v>
      </c>
      <c r="W13" s="23" t="s">
        <v>64</v>
      </c>
      <c r="X13" s="23" t="s">
        <v>296</v>
      </c>
      <c r="Y13" s="23" t="s">
        <v>333</v>
      </c>
      <c r="Z13" s="23" t="s">
        <v>334</v>
      </c>
      <c r="AA13" s="23" t="s">
        <v>92</v>
      </c>
      <c r="AB13" s="23" t="s">
        <v>336</v>
      </c>
      <c r="AC13" s="23" t="s">
        <v>337</v>
      </c>
      <c r="AD13" s="23" t="s">
        <v>65</v>
      </c>
      <c r="AE13" s="23" t="s">
        <v>70</v>
      </c>
      <c r="AF13" s="23" t="s">
        <v>66</v>
      </c>
      <c r="AG13" s="23" t="s">
        <v>94</v>
      </c>
      <c r="AH13" s="23" t="s">
        <v>339</v>
      </c>
      <c r="AI13" s="23" t="s">
        <v>118</v>
      </c>
      <c r="AJ13" s="23" t="s">
        <v>95</v>
      </c>
      <c r="AK13" s="23" t="s">
        <v>96</v>
      </c>
      <c r="AL13" s="23" t="s">
        <v>97</v>
      </c>
      <c r="AM13" s="23" t="s">
        <v>342</v>
      </c>
      <c r="AN13" s="23" t="s">
        <v>343</v>
      </c>
      <c r="AO13" s="23" t="s">
        <v>344</v>
      </c>
      <c r="AP13" s="23" t="s">
        <v>208</v>
      </c>
      <c r="AQ13" s="23" t="s">
        <v>209</v>
      </c>
      <c r="AR13" s="23" t="s">
        <v>210</v>
      </c>
      <c r="AS13" s="23" t="s">
        <v>346</v>
      </c>
      <c r="AT13" s="23" t="s">
        <v>347</v>
      </c>
      <c r="AU13" s="23" t="s">
        <v>348</v>
      </c>
      <c r="AV13" s="23" t="s">
        <v>212</v>
      </c>
      <c r="AW13" s="23" t="s">
        <v>350</v>
      </c>
      <c r="AX13" s="23" t="s">
        <v>213</v>
      </c>
      <c r="AY13" s="24" t="s">
        <v>98</v>
      </c>
      <c r="AZ13" s="24" t="s">
        <v>352</v>
      </c>
      <c r="BA13" s="24" t="s">
        <v>353</v>
      </c>
      <c r="BB13" s="24" t="s">
        <v>99</v>
      </c>
      <c r="BC13" s="24" t="s">
        <v>100</v>
      </c>
      <c r="BD13" s="24" t="s">
        <v>101</v>
      </c>
      <c r="BE13" s="24" t="s">
        <v>102</v>
      </c>
      <c r="BF13" s="24" t="s">
        <v>295</v>
      </c>
      <c r="BG13" s="24" t="s">
        <v>103</v>
      </c>
      <c r="BH13" s="24" t="s">
        <v>59</v>
      </c>
      <c r="BI13" s="24" t="s">
        <v>104</v>
      </c>
      <c r="BJ13" s="24" t="s">
        <v>105</v>
      </c>
      <c r="BK13" s="24" t="s">
        <v>217</v>
      </c>
      <c r="BL13" s="24" t="s">
        <v>358</v>
      </c>
      <c r="BM13" s="24" t="s">
        <v>218</v>
      </c>
      <c r="BN13" s="24" t="s">
        <v>214</v>
      </c>
      <c r="BO13" s="24" t="s">
        <v>215</v>
      </c>
      <c r="BP13" s="24" t="s">
        <v>216</v>
      </c>
      <c r="BQ13" s="24" t="s">
        <v>219</v>
      </c>
      <c r="BR13" s="24" t="s">
        <v>297</v>
      </c>
      <c r="BS13" s="24" t="s">
        <v>220</v>
      </c>
      <c r="BT13" s="24" t="s">
        <v>221</v>
      </c>
      <c r="BU13" s="24" t="s">
        <v>362</v>
      </c>
      <c r="BV13" s="24" t="s">
        <v>363</v>
      </c>
      <c r="BW13" s="24" t="s">
        <v>71</v>
      </c>
      <c r="BX13" s="24" t="s">
        <v>72</v>
      </c>
      <c r="BY13" s="24" t="s">
        <v>88</v>
      </c>
      <c r="BZ13" s="24" t="s">
        <v>366</v>
      </c>
      <c r="CA13" s="24" t="s">
        <v>367</v>
      </c>
      <c r="CB13" s="24" t="s">
        <v>368</v>
      </c>
      <c r="CC13" s="24" t="s">
        <v>370</v>
      </c>
      <c r="CD13" s="24" t="s">
        <v>223</v>
      </c>
      <c r="CE13" s="24" t="s">
        <v>371</v>
      </c>
      <c r="CF13" s="24" t="s">
        <v>224</v>
      </c>
      <c r="CG13" s="24" t="s">
        <v>225</v>
      </c>
      <c r="CH13" s="24" t="s">
        <v>226</v>
      </c>
      <c r="CI13" s="24" t="s">
        <v>227</v>
      </c>
      <c r="CJ13" s="24" t="s">
        <v>374</v>
      </c>
      <c r="CK13" s="24" t="s">
        <v>228</v>
      </c>
      <c r="CL13" s="24" t="s">
        <v>229</v>
      </c>
      <c r="CM13" s="24" t="s">
        <v>230</v>
      </c>
      <c r="CN13" s="24" t="s">
        <v>231</v>
      </c>
      <c r="CO13" s="24" t="s">
        <v>79</v>
      </c>
      <c r="CP13" s="24" t="s">
        <v>232</v>
      </c>
      <c r="CQ13" s="24" t="s">
        <v>377</v>
      </c>
      <c r="CR13" s="24" t="s">
        <v>233</v>
      </c>
      <c r="CS13" s="24" t="s">
        <v>234</v>
      </c>
      <c r="CT13" s="24" t="s">
        <v>235</v>
      </c>
      <c r="CU13" s="24" t="s">
        <v>238</v>
      </c>
      <c r="CV13" s="24" t="s">
        <v>239</v>
      </c>
      <c r="CW13" s="24" t="s">
        <v>240</v>
      </c>
      <c r="CX13" s="24" t="s">
        <v>242</v>
      </c>
      <c r="CY13" s="24" t="s">
        <v>243</v>
      </c>
      <c r="CZ13" s="24" t="s">
        <v>244</v>
      </c>
      <c r="DA13" s="24" t="s">
        <v>245</v>
      </c>
      <c r="DB13" s="24" t="s">
        <v>67</v>
      </c>
      <c r="DC13" s="24" t="s">
        <v>246</v>
      </c>
      <c r="DD13" s="24" t="s">
        <v>383</v>
      </c>
      <c r="DE13" s="24" t="s">
        <v>211</v>
      </c>
      <c r="DF13" s="24" t="s">
        <v>69</v>
      </c>
      <c r="DG13" s="23" t="s">
        <v>385</v>
      </c>
      <c r="DH13" s="23" t="s">
        <v>386</v>
      </c>
      <c r="DI13" s="23" t="s">
        <v>387</v>
      </c>
      <c r="DJ13" s="23" t="s">
        <v>298</v>
      </c>
      <c r="DK13" s="23" t="s">
        <v>389</v>
      </c>
      <c r="DL13" s="23" t="s">
        <v>390</v>
      </c>
      <c r="DM13" s="23" t="s">
        <v>247</v>
      </c>
      <c r="DN13" s="23" t="s">
        <v>248</v>
      </c>
      <c r="DO13" s="23" t="s">
        <v>392</v>
      </c>
      <c r="DP13" s="23" t="s">
        <v>249</v>
      </c>
      <c r="DQ13" s="23" t="s">
        <v>73</v>
      </c>
      <c r="DR13" s="23" t="s">
        <v>250</v>
      </c>
    </row>
    <row r="14" spans="1:122" ht="15.75" x14ac:dyDescent="0.25">
      <c r="A14" s="2">
        <v>1</v>
      </c>
      <c r="B14" s="1" t="s">
        <v>510</v>
      </c>
      <c r="C14" s="4"/>
      <c r="D14" s="4">
        <v>1</v>
      </c>
      <c r="E14" s="4"/>
      <c r="F14" s="11"/>
      <c r="G14" s="11">
        <v>1</v>
      </c>
      <c r="H14" s="11"/>
      <c r="I14" s="11"/>
      <c r="J14" s="11">
        <v>1</v>
      </c>
      <c r="K14" s="11"/>
      <c r="L14" s="11"/>
      <c r="M14" s="11"/>
      <c r="N14" s="11">
        <v>1</v>
      </c>
      <c r="O14" s="11"/>
      <c r="P14" s="11"/>
      <c r="Q14" s="11">
        <v>1</v>
      </c>
      <c r="R14" s="11"/>
      <c r="S14" s="11"/>
      <c r="T14" s="13">
        <v>1</v>
      </c>
      <c r="U14" s="13"/>
      <c r="V14" s="13"/>
      <c r="W14" s="11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13"/>
      <c r="AN14" s="13"/>
      <c r="AO14" s="13">
        <v>1</v>
      </c>
      <c r="AP14" s="13"/>
      <c r="AQ14" s="13"/>
      <c r="AR14" s="13">
        <v>1</v>
      </c>
      <c r="AS14" s="13"/>
      <c r="AT14" s="13">
        <v>1</v>
      </c>
      <c r="AU14" s="13"/>
      <c r="AV14" s="13"/>
      <c r="AW14" s="13"/>
      <c r="AX14" s="13">
        <v>1</v>
      </c>
      <c r="AY14" s="13"/>
      <c r="AZ14" s="13"/>
      <c r="BA14" s="13">
        <v>1</v>
      </c>
      <c r="BB14" s="13"/>
      <c r="BC14" s="13"/>
      <c r="BD14" s="13">
        <v>1</v>
      </c>
      <c r="BE14" s="13"/>
      <c r="BF14" s="13"/>
      <c r="BG14" s="13">
        <v>1</v>
      </c>
      <c r="BH14" s="13"/>
      <c r="BI14" s="13"/>
      <c r="BJ14" s="13">
        <v>1</v>
      </c>
      <c r="BK14" s="13"/>
      <c r="BL14" s="13"/>
      <c r="BM14" s="13">
        <v>1</v>
      </c>
      <c r="BN14" s="13"/>
      <c r="BO14" s="13"/>
      <c r="BP14" s="13">
        <v>1</v>
      </c>
      <c r="BQ14" s="13"/>
      <c r="BR14" s="13"/>
      <c r="BS14" s="13">
        <v>1</v>
      </c>
      <c r="BT14" s="13"/>
      <c r="BU14" s="13"/>
      <c r="BV14" s="13">
        <v>1</v>
      </c>
      <c r="BW14" s="13"/>
      <c r="BX14" s="13"/>
      <c r="BY14" s="13">
        <v>1</v>
      </c>
      <c r="BZ14" s="13"/>
      <c r="CA14" s="13"/>
      <c r="CB14" s="13">
        <v>1</v>
      </c>
      <c r="CC14" s="13"/>
      <c r="CD14" s="13"/>
      <c r="CE14" s="13">
        <v>1</v>
      </c>
      <c r="CF14" s="13"/>
      <c r="CG14" s="13">
        <v>1</v>
      </c>
      <c r="CH14" s="13"/>
      <c r="CI14" s="13"/>
      <c r="CJ14" s="13"/>
      <c r="CK14" s="13">
        <v>1</v>
      </c>
      <c r="CL14" s="13"/>
      <c r="CM14" s="13"/>
      <c r="CN14" s="13">
        <v>1</v>
      </c>
      <c r="CO14" s="13"/>
      <c r="CP14" s="13">
        <v>1</v>
      </c>
      <c r="CQ14" s="13"/>
      <c r="CR14" s="13"/>
      <c r="CS14" s="13">
        <v>1</v>
      </c>
      <c r="CT14" s="13"/>
      <c r="CU14" s="13"/>
      <c r="CV14" s="13"/>
      <c r="CW14" s="13">
        <v>1</v>
      </c>
      <c r="CX14" s="13"/>
      <c r="CY14" s="13"/>
      <c r="CZ14" s="13">
        <v>1</v>
      </c>
      <c r="DA14" s="13"/>
      <c r="DB14" s="13">
        <v>1</v>
      </c>
      <c r="DC14" s="13"/>
      <c r="DD14" s="13"/>
      <c r="DE14" s="13"/>
      <c r="DF14" s="13">
        <v>1</v>
      </c>
      <c r="DG14" s="3"/>
      <c r="DH14" s="3">
        <v>1</v>
      </c>
      <c r="DI14" s="3"/>
      <c r="DJ14" s="3"/>
      <c r="DK14" s="3">
        <v>1</v>
      </c>
      <c r="DL14" s="3"/>
      <c r="DM14" s="3"/>
      <c r="DN14" s="3"/>
      <c r="DO14" s="3">
        <v>1</v>
      </c>
      <c r="DP14" s="3"/>
      <c r="DQ14" s="3"/>
      <c r="DR14" s="13">
        <v>1</v>
      </c>
    </row>
    <row r="15" spans="1:122" x14ac:dyDescent="0.25">
      <c r="A15" s="60" t="s">
        <v>58</v>
      </c>
      <c r="B15" s="61"/>
      <c r="C15" s="31">
        <f t="shared" ref="C15:AH15" si="0">SUM(C14:C14)</f>
        <v>0</v>
      </c>
      <c r="D15" s="31">
        <f t="shared" si="0"/>
        <v>1</v>
      </c>
      <c r="E15" s="31">
        <f t="shared" si="0"/>
        <v>0</v>
      </c>
      <c r="F15" s="31">
        <f t="shared" si="0"/>
        <v>0</v>
      </c>
      <c r="G15" s="31">
        <f t="shared" si="0"/>
        <v>1</v>
      </c>
      <c r="H15" s="31">
        <f t="shared" si="0"/>
        <v>0</v>
      </c>
      <c r="I15" s="31">
        <f t="shared" si="0"/>
        <v>0</v>
      </c>
      <c r="J15" s="31">
        <f t="shared" si="0"/>
        <v>1</v>
      </c>
      <c r="K15" s="31">
        <f t="shared" si="0"/>
        <v>0</v>
      </c>
      <c r="L15" s="31">
        <f t="shared" si="0"/>
        <v>0</v>
      </c>
      <c r="M15" s="31">
        <f t="shared" si="0"/>
        <v>0</v>
      </c>
      <c r="N15" s="31">
        <f t="shared" si="0"/>
        <v>1</v>
      </c>
      <c r="O15" s="31">
        <f t="shared" si="0"/>
        <v>0</v>
      </c>
      <c r="P15" s="31">
        <f t="shared" si="0"/>
        <v>0</v>
      </c>
      <c r="Q15" s="31">
        <f t="shared" si="0"/>
        <v>1</v>
      </c>
      <c r="R15" s="31">
        <f t="shared" si="0"/>
        <v>0</v>
      </c>
      <c r="S15" s="31">
        <f t="shared" si="0"/>
        <v>0</v>
      </c>
      <c r="T15" s="31">
        <f t="shared" si="0"/>
        <v>1</v>
      </c>
      <c r="U15" s="31">
        <f t="shared" si="0"/>
        <v>0</v>
      </c>
      <c r="V15" s="31">
        <f t="shared" si="0"/>
        <v>0</v>
      </c>
      <c r="W15" s="31">
        <f t="shared" si="0"/>
        <v>1</v>
      </c>
      <c r="X15" s="31">
        <f t="shared" si="0"/>
        <v>0</v>
      </c>
      <c r="Y15" s="31">
        <f t="shared" si="0"/>
        <v>0</v>
      </c>
      <c r="Z15" s="31">
        <f t="shared" si="0"/>
        <v>1</v>
      </c>
      <c r="AA15" s="31">
        <f t="shared" si="0"/>
        <v>0</v>
      </c>
      <c r="AB15" s="31">
        <f t="shared" si="0"/>
        <v>0</v>
      </c>
      <c r="AC15" s="31">
        <f t="shared" si="0"/>
        <v>1</v>
      </c>
      <c r="AD15" s="31">
        <f t="shared" si="0"/>
        <v>0</v>
      </c>
      <c r="AE15" s="31">
        <f t="shared" si="0"/>
        <v>0</v>
      </c>
      <c r="AF15" s="31">
        <f t="shared" si="0"/>
        <v>1</v>
      </c>
      <c r="AG15" s="31">
        <f t="shared" si="0"/>
        <v>0</v>
      </c>
      <c r="AH15" s="31">
        <f t="shared" si="0"/>
        <v>0</v>
      </c>
      <c r="AI15" s="31">
        <f t="shared" ref="AI15:BN15" si="1">SUM(AI14:AI14)</f>
        <v>1</v>
      </c>
      <c r="AJ15" s="31">
        <f t="shared" si="1"/>
        <v>0</v>
      </c>
      <c r="AK15" s="31">
        <f t="shared" si="1"/>
        <v>0</v>
      </c>
      <c r="AL15" s="31">
        <f t="shared" si="1"/>
        <v>1</v>
      </c>
      <c r="AM15" s="31">
        <f t="shared" si="1"/>
        <v>0</v>
      </c>
      <c r="AN15" s="31">
        <f t="shared" si="1"/>
        <v>0</v>
      </c>
      <c r="AO15" s="31">
        <f t="shared" si="1"/>
        <v>1</v>
      </c>
      <c r="AP15" s="31">
        <f t="shared" si="1"/>
        <v>0</v>
      </c>
      <c r="AQ15" s="31">
        <f t="shared" si="1"/>
        <v>0</v>
      </c>
      <c r="AR15" s="31">
        <f t="shared" si="1"/>
        <v>1</v>
      </c>
      <c r="AS15" s="31">
        <f t="shared" si="1"/>
        <v>0</v>
      </c>
      <c r="AT15" s="31">
        <f t="shared" si="1"/>
        <v>1</v>
      </c>
      <c r="AU15" s="31">
        <f t="shared" si="1"/>
        <v>0</v>
      </c>
      <c r="AV15" s="31">
        <f t="shared" si="1"/>
        <v>0</v>
      </c>
      <c r="AW15" s="31">
        <f t="shared" si="1"/>
        <v>0</v>
      </c>
      <c r="AX15" s="31">
        <f t="shared" si="1"/>
        <v>1</v>
      </c>
      <c r="AY15" s="31">
        <f t="shared" si="1"/>
        <v>0</v>
      </c>
      <c r="AZ15" s="31">
        <f t="shared" si="1"/>
        <v>0</v>
      </c>
      <c r="BA15" s="31">
        <f t="shared" si="1"/>
        <v>1</v>
      </c>
      <c r="BB15" s="31">
        <f t="shared" si="1"/>
        <v>0</v>
      </c>
      <c r="BC15" s="31">
        <f t="shared" si="1"/>
        <v>0</v>
      </c>
      <c r="BD15" s="31">
        <f t="shared" si="1"/>
        <v>1</v>
      </c>
      <c r="BE15" s="31">
        <f t="shared" si="1"/>
        <v>0</v>
      </c>
      <c r="BF15" s="31">
        <f t="shared" si="1"/>
        <v>0</v>
      </c>
      <c r="BG15" s="31">
        <f t="shared" si="1"/>
        <v>1</v>
      </c>
      <c r="BH15" s="31">
        <f t="shared" si="1"/>
        <v>0</v>
      </c>
      <c r="BI15" s="31">
        <f t="shared" si="1"/>
        <v>0</v>
      </c>
      <c r="BJ15" s="31">
        <f t="shared" si="1"/>
        <v>1</v>
      </c>
      <c r="BK15" s="31">
        <f t="shared" si="1"/>
        <v>0</v>
      </c>
      <c r="BL15" s="31">
        <f t="shared" si="1"/>
        <v>0</v>
      </c>
      <c r="BM15" s="31">
        <f t="shared" si="1"/>
        <v>1</v>
      </c>
      <c r="BN15" s="31">
        <f t="shared" si="1"/>
        <v>0</v>
      </c>
      <c r="BO15" s="31">
        <f t="shared" ref="BO15:CT15" si="2">SUM(BO14:BO14)</f>
        <v>0</v>
      </c>
      <c r="BP15" s="31">
        <f t="shared" si="2"/>
        <v>1</v>
      </c>
      <c r="BQ15" s="31">
        <f t="shared" si="2"/>
        <v>0</v>
      </c>
      <c r="BR15" s="31">
        <f t="shared" si="2"/>
        <v>0</v>
      </c>
      <c r="BS15" s="31">
        <f t="shared" si="2"/>
        <v>1</v>
      </c>
      <c r="BT15" s="31">
        <f t="shared" si="2"/>
        <v>0</v>
      </c>
      <c r="BU15" s="31">
        <f t="shared" si="2"/>
        <v>0</v>
      </c>
      <c r="BV15" s="31">
        <f t="shared" si="2"/>
        <v>1</v>
      </c>
      <c r="BW15" s="31">
        <f t="shared" si="2"/>
        <v>0</v>
      </c>
      <c r="BX15" s="31">
        <f t="shared" si="2"/>
        <v>0</v>
      </c>
      <c r="BY15" s="31">
        <f t="shared" si="2"/>
        <v>1</v>
      </c>
      <c r="BZ15" s="31">
        <f t="shared" si="2"/>
        <v>0</v>
      </c>
      <c r="CA15" s="31">
        <f t="shared" si="2"/>
        <v>0</v>
      </c>
      <c r="CB15" s="31">
        <f t="shared" si="2"/>
        <v>1</v>
      </c>
      <c r="CC15" s="31">
        <f t="shared" si="2"/>
        <v>0</v>
      </c>
      <c r="CD15" s="31">
        <f t="shared" si="2"/>
        <v>0</v>
      </c>
      <c r="CE15" s="31">
        <f t="shared" si="2"/>
        <v>1</v>
      </c>
      <c r="CF15" s="31">
        <f t="shared" si="2"/>
        <v>0</v>
      </c>
      <c r="CG15" s="31">
        <f t="shared" si="2"/>
        <v>1</v>
      </c>
      <c r="CH15" s="31">
        <f t="shared" si="2"/>
        <v>0</v>
      </c>
      <c r="CI15" s="31">
        <f t="shared" si="2"/>
        <v>0</v>
      </c>
      <c r="CJ15" s="31">
        <f t="shared" si="2"/>
        <v>0</v>
      </c>
      <c r="CK15" s="31">
        <f t="shared" si="2"/>
        <v>1</v>
      </c>
      <c r="CL15" s="31">
        <f t="shared" si="2"/>
        <v>0</v>
      </c>
      <c r="CM15" s="31">
        <f t="shared" si="2"/>
        <v>0</v>
      </c>
      <c r="CN15" s="31">
        <f t="shared" si="2"/>
        <v>1</v>
      </c>
      <c r="CO15" s="31">
        <f t="shared" si="2"/>
        <v>0</v>
      </c>
      <c r="CP15" s="31">
        <f t="shared" si="2"/>
        <v>1</v>
      </c>
      <c r="CQ15" s="31">
        <f t="shared" si="2"/>
        <v>0</v>
      </c>
      <c r="CR15" s="31">
        <f t="shared" si="2"/>
        <v>0</v>
      </c>
      <c r="CS15" s="31">
        <f t="shared" si="2"/>
        <v>1</v>
      </c>
      <c r="CT15" s="31">
        <f t="shared" si="2"/>
        <v>0</v>
      </c>
      <c r="CU15" s="31">
        <f t="shared" ref="CU15:DR15" si="3">SUM(CU14:CU14)</f>
        <v>0</v>
      </c>
      <c r="CV15" s="31">
        <f t="shared" si="3"/>
        <v>0</v>
      </c>
      <c r="CW15" s="31">
        <f t="shared" si="3"/>
        <v>1</v>
      </c>
      <c r="CX15" s="31">
        <f t="shared" si="3"/>
        <v>0</v>
      </c>
      <c r="CY15" s="31">
        <f t="shared" si="3"/>
        <v>0</v>
      </c>
      <c r="CZ15" s="31">
        <f t="shared" si="3"/>
        <v>1</v>
      </c>
      <c r="DA15" s="31">
        <f t="shared" si="3"/>
        <v>0</v>
      </c>
      <c r="DB15" s="31">
        <f t="shared" si="3"/>
        <v>1</v>
      </c>
      <c r="DC15" s="31">
        <f t="shared" si="3"/>
        <v>0</v>
      </c>
      <c r="DD15" s="31">
        <f t="shared" si="3"/>
        <v>0</v>
      </c>
      <c r="DE15" s="31">
        <f t="shared" si="3"/>
        <v>0</v>
      </c>
      <c r="DF15" s="31">
        <f t="shared" si="3"/>
        <v>1</v>
      </c>
      <c r="DG15" s="31">
        <f t="shared" si="3"/>
        <v>0</v>
      </c>
      <c r="DH15" s="31">
        <f t="shared" si="3"/>
        <v>1</v>
      </c>
      <c r="DI15" s="31">
        <f t="shared" si="3"/>
        <v>0</v>
      </c>
      <c r="DJ15" s="31">
        <f t="shared" si="3"/>
        <v>0</v>
      </c>
      <c r="DK15" s="31">
        <f t="shared" si="3"/>
        <v>1</v>
      </c>
      <c r="DL15" s="31">
        <f t="shared" si="3"/>
        <v>0</v>
      </c>
      <c r="DM15" s="31">
        <f t="shared" si="3"/>
        <v>0</v>
      </c>
      <c r="DN15" s="31">
        <f t="shared" si="3"/>
        <v>0</v>
      </c>
      <c r="DO15" s="31">
        <f t="shared" si="3"/>
        <v>1</v>
      </c>
      <c r="DP15" s="31">
        <f t="shared" si="3"/>
        <v>0</v>
      </c>
      <c r="DQ15" s="31">
        <f t="shared" si="3"/>
        <v>0</v>
      </c>
      <c r="DR15" s="31">
        <f t="shared" si="3"/>
        <v>1</v>
      </c>
    </row>
    <row r="16" spans="1:122" ht="37.5" customHeight="1" x14ac:dyDescent="0.25">
      <c r="A16" s="62" t="s">
        <v>314</v>
      </c>
      <c r="B16" s="63"/>
      <c r="C16" s="30">
        <f t="shared" ref="C16:AH16" si="4">C15/1%</f>
        <v>0</v>
      </c>
      <c r="D16" s="30">
        <f t="shared" si="4"/>
        <v>100</v>
      </c>
      <c r="E16" s="30">
        <f t="shared" si="4"/>
        <v>0</v>
      </c>
      <c r="F16" s="30">
        <f t="shared" si="4"/>
        <v>0</v>
      </c>
      <c r="G16" s="30">
        <f t="shared" si="4"/>
        <v>100</v>
      </c>
      <c r="H16" s="30">
        <f t="shared" si="4"/>
        <v>0</v>
      </c>
      <c r="I16" s="30">
        <f t="shared" si="4"/>
        <v>0</v>
      </c>
      <c r="J16" s="30">
        <f t="shared" si="4"/>
        <v>100</v>
      </c>
      <c r="K16" s="30">
        <f t="shared" si="4"/>
        <v>0</v>
      </c>
      <c r="L16" s="30">
        <f t="shared" si="4"/>
        <v>0</v>
      </c>
      <c r="M16" s="30">
        <f t="shared" si="4"/>
        <v>0</v>
      </c>
      <c r="N16" s="30">
        <f t="shared" si="4"/>
        <v>100</v>
      </c>
      <c r="O16" s="30">
        <f t="shared" si="4"/>
        <v>0</v>
      </c>
      <c r="P16" s="30">
        <f t="shared" si="4"/>
        <v>0</v>
      </c>
      <c r="Q16" s="30">
        <f t="shared" si="4"/>
        <v>100</v>
      </c>
      <c r="R16" s="30">
        <f t="shared" si="4"/>
        <v>0</v>
      </c>
      <c r="S16" s="30">
        <f t="shared" si="4"/>
        <v>0</v>
      </c>
      <c r="T16" s="30">
        <f t="shared" si="4"/>
        <v>100</v>
      </c>
      <c r="U16" s="30">
        <f t="shared" si="4"/>
        <v>0</v>
      </c>
      <c r="V16" s="30">
        <f t="shared" si="4"/>
        <v>0</v>
      </c>
      <c r="W16" s="30">
        <f t="shared" si="4"/>
        <v>100</v>
      </c>
      <c r="X16" s="30">
        <f t="shared" si="4"/>
        <v>0</v>
      </c>
      <c r="Y16" s="30">
        <f t="shared" si="4"/>
        <v>0</v>
      </c>
      <c r="Z16" s="30">
        <f t="shared" si="4"/>
        <v>100</v>
      </c>
      <c r="AA16" s="30">
        <f t="shared" si="4"/>
        <v>0</v>
      </c>
      <c r="AB16" s="30">
        <f t="shared" si="4"/>
        <v>0</v>
      </c>
      <c r="AC16" s="30">
        <f t="shared" si="4"/>
        <v>100</v>
      </c>
      <c r="AD16" s="30">
        <f t="shared" si="4"/>
        <v>0</v>
      </c>
      <c r="AE16" s="30">
        <f t="shared" si="4"/>
        <v>0</v>
      </c>
      <c r="AF16" s="30">
        <f t="shared" si="4"/>
        <v>100</v>
      </c>
      <c r="AG16" s="30">
        <f t="shared" si="4"/>
        <v>0</v>
      </c>
      <c r="AH16" s="30">
        <f t="shared" si="4"/>
        <v>0</v>
      </c>
      <c r="AI16" s="30">
        <f t="shared" ref="AI16:BN16" si="5">AI15/1%</f>
        <v>100</v>
      </c>
      <c r="AJ16" s="30">
        <f t="shared" si="5"/>
        <v>0</v>
      </c>
      <c r="AK16" s="30">
        <f t="shared" si="5"/>
        <v>0</v>
      </c>
      <c r="AL16" s="30">
        <f t="shared" si="5"/>
        <v>100</v>
      </c>
      <c r="AM16" s="30">
        <f t="shared" si="5"/>
        <v>0</v>
      </c>
      <c r="AN16" s="30">
        <f t="shared" si="5"/>
        <v>0</v>
      </c>
      <c r="AO16" s="30">
        <f t="shared" si="5"/>
        <v>100</v>
      </c>
      <c r="AP16" s="30">
        <f t="shared" si="5"/>
        <v>0</v>
      </c>
      <c r="AQ16" s="30">
        <f t="shared" si="5"/>
        <v>0</v>
      </c>
      <c r="AR16" s="30">
        <f t="shared" si="5"/>
        <v>100</v>
      </c>
      <c r="AS16" s="30">
        <f t="shared" si="5"/>
        <v>0</v>
      </c>
      <c r="AT16" s="30">
        <f t="shared" si="5"/>
        <v>100</v>
      </c>
      <c r="AU16" s="30">
        <f t="shared" si="5"/>
        <v>0</v>
      </c>
      <c r="AV16" s="30">
        <f t="shared" si="5"/>
        <v>0</v>
      </c>
      <c r="AW16" s="30">
        <f t="shared" si="5"/>
        <v>0</v>
      </c>
      <c r="AX16" s="30">
        <f t="shared" si="5"/>
        <v>100</v>
      </c>
      <c r="AY16" s="30">
        <f t="shared" si="5"/>
        <v>0</v>
      </c>
      <c r="AZ16" s="30">
        <f t="shared" si="5"/>
        <v>0</v>
      </c>
      <c r="BA16" s="30">
        <f t="shared" si="5"/>
        <v>100</v>
      </c>
      <c r="BB16" s="30">
        <f t="shared" si="5"/>
        <v>0</v>
      </c>
      <c r="BC16" s="30">
        <f t="shared" si="5"/>
        <v>0</v>
      </c>
      <c r="BD16" s="30">
        <f t="shared" si="5"/>
        <v>100</v>
      </c>
      <c r="BE16" s="30">
        <f t="shared" si="5"/>
        <v>0</v>
      </c>
      <c r="BF16" s="30">
        <f t="shared" si="5"/>
        <v>0</v>
      </c>
      <c r="BG16" s="30">
        <f t="shared" si="5"/>
        <v>100</v>
      </c>
      <c r="BH16" s="32">
        <f t="shared" si="5"/>
        <v>0</v>
      </c>
      <c r="BI16" s="32">
        <f t="shared" si="5"/>
        <v>0</v>
      </c>
      <c r="BJ16" s="32">
        <f t="shared" si="5"/>
        <v>100</v>
      </c>
      <c r="BK16" s="32">
        <f t="shared" si="5"/>
        <v>0</v>
      </c>
      <c r="BL16" s="32">
        <f t="shared" si="5"/>
        <v>0</v>
      </c>
      <c r="BM16" s="32">
        <f t="shared" si="5"/>
        <v>100</v>
      </c>
      <c r="BN16" s="32">
        <f t="shared" si="5"/>
        <v>0</v>
      </c>
      <c r="BO16" s="32">
        <f t="shared" ref="BO16:CT16" si="6">BO15/1%</f>
        <v>0</v>
      </c>
      <c r="BP16" s="32">
        <f t="shared" si="6"/>
        <v>100</v>
      </c>
      <c r="BQ16" s="32">
        <f t="shared" si="6"/>
        <v>0</v>
      </c>
      <c r="BR16" s="32">
        <f t="shared" si="6"/>
        <v>0</v>
      </c>
      <c r="BS16" s="32">
        <f t="shared" si="6"/>
        <v>100</v>
      </c>
      <c r="BT16" s="32">
        <f t="shared" si="6"/>
        <v>0</v>
      </c>
      <c r="BU16" s="32">
        <f t="shared" si="6"/>
        <v>0</v>
      </c>
      <c r="BV16" s="32">
        <f t="shared" si="6"/>
        <v>100</v>
      </c>
      <c r="BW16" s="30">
        <f t="shared" si="6"/>
        <v>0</v>
      </c>
      <c r="BX16" s="30">
        <f t="shared" si="6"/>
        <v>0</v>
      </c>
      <c r="BY16" s="30">
        <f t="shared" si="6"/>
        <v>100</v>
      </c>
      <c r="BZ16" s="30">
        <f t="shared" si="6"/>
        <v>0</v>
      </c>
      <c r="CA16" s="30">
        <f t="shared" si="6"/>
        <v>0</v>
      </c>
      <c r="CB16" s="30">
        <f t="shared" si="6"/>
        <v>100</v>
      </c>
      <c r="CC16" s="30">
        <f t="shared" si="6"/>
        <v>0</v>
      </c>
      <c r="CD16" s="30">
        <f t="shared" si="6"/>
        <v>0</v>
      </c>
      <c r="CE16" s="30">
        <f t="shared" si="6"/>
        <v>100</v>
      </c>
      <c r="CF16" s="30">
        <f t="shared" si="6"/>
        <v>0</v>
      </c>
      <c r="CG16" s="30">
        <f t="shared" si="6"/>
        <v>100</v>
      </c>
      <c r="CH16" s="30">
        <f t="shared" si="6"/>
        <v>0</v>
      </c>
      <c r="CI16" s="30">
        <f t="shared" si="6"/>
        <v>0</v>
      </c>
      <c r="CJ16" s="30">
        <f t="shared" si="6"/>
        <v>0</v>
      </c>
      <c r="CK16" s="30">
        <f t="shared" si="6"/>
        <v>100</v>
      </c>
      <c r="CL16" s="30">
        <f t="shared" si="6"/>
        <v>0</v>
      </c>
      <c r="CM16" s="30">
        <f t="shared" si="6"/>
        <v>0</v>
      </c>
      <c r="CN16" s="30">
        <f t="shared" si="6"/>
        <v>100</v>
      </c>
      <c r="CO16" s="30">
        <f t="shared" si="6"/>
        <v>0</v>
      </c>
      <c r="CP16" s="30">
        <f t="shared" si="6"/>
        <v>100</v>
      </c>
      <c r="CQ16" s="30">
        <f t="shared" si="6"/>
        <v>0</v>
      </c>
      <c r="CR16" s="30">
        <f t="shared" si="6"/>
        <v>0</v>
      </c>
      <c r="CS16" s="30">
        <f t="shared" si="6"/>
        <v>100</v>
      </c>
      <c r="CT16" s="30">
        <f t="shared" si="6"/>
        <v>0</v>
      </c>
      <c r="CU16" s="30">
        <f t="shared" ref="CU16:DR16" si="7">CU15/1%</f>
        <v>0</v>
      </c>
      <c r="CV16" s="30">
        <f t="shared" si="7"/>
        <v>0</v>
      </c>
      <c r="CW16" s="30">
        <f t="shared" si="7"/>
        <v>100</v>
      </c>
      <c r="CX16" s="30">
        <f t="shared" si="7"/>
        <v>0</v>
      </c>
      <c r="CY16" s="30">
        <f t="shared" si="7"/>
        <v>0</v>
      </c>
      <c r="CZ16" s="30">
        <f t="shared" si="7"/>
        <v>100</v>
      </c>
      <c r="DA16" s="32">
        <f t="shared" si="7"/>
        <v>0</v>
      </c>
      <c r="DB16" s="32">
        <f t="shared" si="7"/>
        <v>100</v>
      </c>
      <c r="DC16" s="32">
        <f t="shared" si="7"/>
        <v>0</v>
      </c>
      <c r="DD16" s="32">
        <f t="shared" si="7"/>
        <v>0</v>
      </c>
      <c r="DE16" s="32">
        <f t="shared" si="7"/>
        <v>0</v>
      </c>
      <c r="DF16" s="32">
        <f t="shared" si="7"/>
        <v>100</v>
      </c>
      <c r="DG16" s="32">
        <f t="shared" si="7"/>
        <v>0</v>
      </c>
      <c r="DH16" s="32">
        <f t="shared" si="7"/>
        <v>100</v>
      </c>
      <c r="DI16" s="32">
        <f t="shared" si="7"/>
        <v>0</v>
      </c>
      <c r="DJ16" s="32">
        <f t="shared" si="7"/>
        <v>0</v>
      </c>
      <c r="DK16" s="32">
        <f t="shared" si="7"/>
        <v>100</v>
      </c>
      <c r="DL16" s="32">
        <f t="shared" si="7"/>
        <v>0</v>
      </c>
      <c r="DM16" s="32">
        <f t="shared" si="7"/>
        <v>0</v>
      </c>
      <c r="DN16" s="32">
        <f t="shared" si="7"/>
        <v>0</v>
      </c>
      <c r="DO16" s="32">
        <f t="shared" si="7"/>
        <v>100</v>
      </c>
      <c r="DP16" s="32">
        <f t="shared" si="7"/>
        <v>0</v>
      </c>
      <c r="DQ16" s="32">
        <f t="shared" si="7"/>
        <v>0</v>
      </c>
      <c r="DR16" s="32">
        <f t="shared" si="7"/>
        <v>100</v>
      </c>
    </row>
    <row r="18" spans="2:5" x14ac:dyDescent="0.25">
      <c r="B18" s="10" t="s">
        <v>299</v>
      </c>
    </row>
    <row r="19" spans="2:5" x14ac:dyDescent="0.25">
      <c r="B19" t="s">
        <v>300</v>
      </c>
      <c r="C19" t="s">
        <v>303</v>
      </c>
      <c r="D19" s="36">
        <f>(C16+F16+I16+L16)/4</f>
        <v>0</v>
      </c>
      <c r="E19">
        <f>D19/100*1</f>
        <v>0</v>
      </c>
    </row>
    <row r="20" spans="2:5" x14ac:dyDescent="0.25">
      <c r="B20" t="s">
        <v>301</v>
      </c>
      <c r="C20" t="s">
        <v>303</v>
      </c>
      <c r="D20" s="36">
        <f>(D16+G16+J16+M16)/4</f>
        <v>75</v>
      </c>
      <c r="E20">
        <f>D20/100*1</f>
        <v>0.75</v>
      </c>
    </row>
    <row r="21" spans="2:5" x14ac:dyDescent="0.25">
      <c r="B21" t="s">
        <v>302</v>
      </c>
      <c r="C21" t="s">
        <v>303</v>
      </c>
      <c r="D21" s="36">
        <f>(E16+H16+K16+N16)/4</f>
        <v>25</v>
      </c>
      <c r="E21">
        <f>D21/100*1</f>
        <v>0.25</v>
      </c>
    </row>
    <row r="22" spans="2:5" x14ac:dyDescent="0.25">
      <c r="D22" s="34">
        <f>SUM(D19:D21)</f>
        <v>100</v>
      </c>
      <c r="E22" s="35">
        <f>SUM(E19:E21)</f>
        <v>1</v>
      </c>
    </row>
    <row r="23" spans="2:5" x14ac:dyDescent="0.25">
      <c r="B23" t="s">
        <v>300</v>
      </c>
      <c r="C23" t="s">
        <v>304</v>
      </c>
      <c r="D23" s="36">
        <f>(O16+R16+U16+X16+AA16+AD16+AG16+AJ16)/8</f>
        <v>0</v>
      </c>
      <c r="E23" s="25">
        <f>D23/100*1</f>
        <v>0</v>
      </c>
    </row>
    <row r="24" spans="2:5" x14ac:dyDescent="0.25">
      <c r="B24" t="s">
        <v>301</v>
      </c>
      <c r="C24" t="s">
        <v>304</v>
      </c>
      <c r="D24" s="36">
        <f>(P16+S16+V16+Y16+AB16+AE16+AH16+AK16)/8</f>
        <v>0</v>
      </c>
      <c r="E24" s="25">
        <f>D24/100*1</f>
        <v>0</v>
      </c>
    </row>
    <row r="25" spans="2:5" x14ac:dyDescent="0.25">
      <c r="B25" t="s">
        <v>302</v>
      </c>
      <c r="C25" t="s">
        <v>304</v>
      </c>
      <c r="D25" s="36">
        <f>(Q16+T16+W16+Z16+AC16+AF16+AI16+AL16)/8</f>
        <v>100</v>
      </c>
      <c r="E25" s="25">
        <f>D25/100*1</f>
        <v>1</v>
      </c>
    </row>
    <row r="26" spans="2:5" x14ac:dyDescent="0.25">
      <c r="D26" s="34">
        <f>SUM(D23:D25)</f>
        <v>100</v>
      </c>
      <c r="E26" s="34">
        <f>SUM(E23:E25)</f>
        <v>1</v>
      </c>
    </row>
    <row r="27" spans="2:5" x14ac:dyDescent="0.25">
      <c r="B27" t="s">
        <v>300</v>
      </c>
      <c r="C27" t="s">
        <v>305</v>
      </c>
      <c r="D27" s="36">
        <f>(AM16+AP16+AS16+AV16)/4</f>
        <v>0</v>
      </c>
      <c r="E27">
        <f>D27/100*1</f>
        <v>0</v>
      </c>
    </row>
    <row r="28" spans="2:5" x14ac:dyDescent="0.25">
      <c r="B28" t="s">
        <v>301</v>
      </c>
      <c r="C28" t="s">
        <v>305</v>
      </c>
      <c r="D28" s="36">
        <f>(AN16+AQ16+AT16+AW16)/4</f>
        <v>25</v>
      </c>
      <c r="E28">
        <f>D28/100*1</f>
        <v>0.25</v>
      </c>
    </row>
    <row r="29" spans="2:5" x14ac:dyDescent="0.25">
      <c r="B29" t="s">
        <v>302</v>
      </c>
      <c r="C29" t="s">
        <v>305</v>
      </c>
      <c r="D29" s="36">
        <f>(AO16+AR16+AU16+AX16)/4</f>
        <v>75</v>
      </c>
      <c r="E29">
        <f>D29/100*1</f>
        <v>0.75</v>
      </c>
    </row>
    <row r="30" spans="2:5" x14ac:dyDescent="0.25">
      <c r="D30" s="34">
        <f>SUM(D27:D29)</f>
        <v>100</v>
      </c>
      <c r="E30" s="35">
        <f>SUM(E27:E29)</f>
        <v>1</v>
      </c>
    </row>
    <row r="31" spans="2:5" x14ac:dyDescent="0.25">
      <c r="B31" t="s">
        <v>300</v>
      </c>
      <c r="C31" t="s">
        <v>306</v>
      </c>
      <c r="D31" s="36">
        <f>(AY16+BB16+BE16+BH16+BK16+BN16+BQ16+BT16+BW16+BZ16+CC16+CF16+CI16+CL16+CO16+CR16+CU16+CX16+DA16+DD16)/20</f>
        <v>0</v>
      </c>
      <c r="E31">
        <f>D31/100*1</f>
        <v>0</v>
      </c>
    </row>
    <row r="32" spans="2:5" x14ac:dyDescent="0.25">
      <c r="B32" t="s">
        <v>301</v>
      </c>
      <c r="C32" t="s">
        <v>306</v>
      </c>
      <c r="D32" s="36">
        <f>(AZ16+BC16+BF16+BI16+BL16+BO16+BR16+BU16+BX16+CA16+CD16+CG16+CJ16+CM16+CP16+CS16+CV16+CY16+DB16+DE16)/20</f>
        <v>20</v>
      </c>
      <c r="E32">
        <f>D32/100*1</f>
        <v>0.2</v>
      </c>
    </row>
    <row r="33" spans="2:5" x14ac:dyDescent="0.25">
      <c r="B33" t="s">
        <v>302</v>
      </c>
      <c r="C33" t="s">
        <v>306</v>
      </c>
      <c r="D33" s="36">
        <f>(BA16+BD16+BG16+BJ16+BM16+BP16+BS16+BV16+BY16+CB16+CE16+CH16+CK16+CN16+CQ16+CT16+CW16+CZ16+DC16+DF16)/20</f>
        <v>80</v>
      </c>
      <c r="E33">
        <f>D33/100*1</f>
        <v>0.8</v>
      </c>
    </row>
    <row r="34" spans="2:5" x14ac:dyDescent="0.25">
      <c r="D34" s="35">
        <f>SUM(D31:D33)</f>
        <v>100</v>
      </c>
      <c r="E34" s="35">
        <f>SUM(E31:E33)</f>
        <v>1</v>
      </c>
    </row>
    <row r="35" spans="2:5" x14ac:dyDescent="0.25">
      <c r="B35" t="s">
        <v>300</v>
      </c>
      <c r="C35" t="s">
        <v>307</v>
      </c>
      <c r="D35" s="36">
        <f>(DG16+DJ16+DM16+DP16)/4</f>
        <v>0</v>
      </c>
      <c r="E35">
        <f>D35/100*1</f>
        <v>0</v>
      </c>
    </row>
    <row r="36" spans="2:5" x14ac:dyDescent="0.25">
      <c r="B36" t="s">
        <v>301</v>
      </c>
      <c r="C36" t="s">
        <v>307</v>
      </c>
      <c r="D36" s="36">
        <f>(DH16+DK16+DN16+DQ16)/4</f>
        <v>50</v>
      </c>
      <c r="E36">
        <f>D36/100*1</f>
        <v>0.5</v>
      </c>
    </row>
    <row r="37" spans="2:5" x14ac:dyDescent="0.25">
      <c r="B37" t="s">
        <v>302</v>
      </c>
      <c r="C37" t="s">
        <v>307</v>
      </c>
      <c r="D37" s="36">
        <f>(DI16+DL16+DO16+DR16)/4</f>
        <v>50</v>
      </c>
      <c r="E37">
        <f>D37/100*1</f>
        <v>0.5</v>
      </c>
    </row>
    <row r="38" spans="2:5" x14ac:dyDescent="0.25">
      <c r="D38" s="35">
        <f>SUM(D35:D37)</f>
        <v>100</v>
      </c>
      <c r="E38" s="35">
        <f>SUM(E35:E37)</f>
        <v>1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15:B15"/>
    <mergeCell ref="A16:B16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40"/>
  <sheetViews>
    <sheetView tabSelected="1" workbookViewId="0">
      <selection activeCell="I20" sqref="I20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5" t="s">
        <v>14</v>
      </c>
      <c r="B1" s="12" t="s">
        <v>514</v>
      </c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7" t="s">
        <v>315</v>
      </c>
      <c r="B2" s="88" t="s">
        <v>515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6"/>
      <c r="V2" s="6"/>
    </row>
    <row r="3" spans="1:16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64" t="s">
        <v>0</v>
      </c>
      <c r="B4" s="64" t="s">
        <v>57</v>
      </c>
      <c r="C4" s="90" t="s">
        <v>148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38" t="s">
        <v>150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40"/>
      <c r="BK4" s="43" t="s">
        <v>317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8" t="s">
        <v>156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66" t="s">
        <v>154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167" ht="15.75" customHeight="1" x14ac:dyDescent="0.25">
      <c r="A5" s="64"/>
      <c r="B5" s="64"/>
      <c r="C5" s="67" t="s">
        <v>149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53" t="s">
        <v>151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5"/>
      <c r="AG5" s="44" t="s">
        <v>152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6"/>
      <c r="AV5" s="44" t="s">
        <v>205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6"/>
      <c r="BK5" s="53" t="s">
        <v>206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5"/>
      <c r="BZ5" s="53" t="s">
        <v>157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5"/>
      <c r="CO5" s="71" t="s">
        <v>153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47" t="s">
        <v>158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4" t="s">
        <v>159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6"/>
      <c r="EH5" s="75" t="s">
        <v>13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7"/>
      <c r="EW5" s="47" t="s">
        <v>155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167" ht="15.75" hidden="1" x14ac:dyDescent="0.25">
      <c r="A6" s="64"/>
      <c r="B6" s="64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16"/>
      <c r="BL6" s="13"/>
      <c r="BM6" s="13"/>
      <c r="BN6" s="13"/>
      <c r="BO6" s="13"/>
      <c r="BP6" s="1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 x14ac:dyDescent="0.25">
      <c r="A7" s="64"/>
      <c r="B7" s="64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15"/>
      <c r="BL7" s="3"/>
      <c r="BM7" s="3"/>
      <c r="BN7" s="3"/>
      <c r="BO7" s="3"/>
      <c r="BP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 x14ac:dyDescent="0.25">
      <c r="A8" s="64"/>
      <c r="B8" s="64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15"/>
      <c r="BL8" s="3"/>
      <c r="BM8" s="3"/>
      <c r="BN8" s="3"/>
      <c r="BO8" s="3"/>
      <c r="BP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 x14ac:dyDescent="0.25">
      <c r="A9" s="64"/>
      <c r="B9" s="64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15"/>
      <c r="BL9" s="3"/>
      <c r="BM9" s="3"/>
      <c r="BN9" s="3"/>
      <c r="BO9" s="3"/>
      <c r="BP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 x14ac:dyDescent="0.25">
      <c r="A10" s="64"/>
      <c r="B10" s="6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5"/>
      <c r="BL10" s="3"/>
      <c r="BM10" s="3"/>
      <c r="BN10" s="3"/>
      <c r="BO10" s="3"/>
      <c r="BP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6.5" thickBot="1" x14ac:dyDescent="0.3">
      <c r="A11" s="64"/>
      <c r="B11" s="64"/>
      <c r="C11" s="52" t="s">
        <v>30</v>
      </c>
      <c r="D11" s="59" t="s">
        <v>2</v>
      </c>
      <c r="E11" s="59" t="s">
        <v>3</v>
      </c>
      <c r="F11" s="52" t="s">
        <v>53</v>
      </c>
      <c r="G11" s="59" t="s">
        <v>3</v>
      </c>
      <c r="H11" s="59" t="s">
        <v>8</v>
      </c>
      <c r="I11" s="59" t="s">
        <v>31</v>
      </c>
      <c r="J11" s="59" t="s">
        <v>9</v>
      </c>
      <c r="K11" s="59" t="s">
        <v>10</v>
      </c>
      <c r="L11" s="53" t="s">
        <v>32</v>
      </c>
      <c r="M11" s="54"/>
      <c r="N11" s="54"/>
      <c r="O11" s="67" t="s">
        <v>33</v>
      </c>
      <c r="P11" s="67"/>
      <c r="Q11" s="67"/>
      <c r="R11" s="52" t="s">
        <v>34</v>
      </c>
      <c r="S11" s="59"/>
      <c r="T11" s="59"/>
      <c r="U11" s="50" t="s">
        <v>408</v>
      </c>
      <c r="V11" s="51"/>
      <c r="W11" s="52"/>
      <c r="X11" s="59" t="s">
        <v>410</v>
      </c>
      <c r="Y11" s="59"/>
      <c r="Z11" s="59"/>
      <c r="AA11" s="59" t="s">
        <v>35</v>
      </c>
      <c r="AB11" s="59"/>
      <c r="AC11" s="59"/>
      <c r="AD11" s="59" t="s">
        <v>36</v>
      </c>
      <c r="AE11" s="59"/>
      <c r="AF11" s="59"/>
      <c r="AG11" s="59" t="s">
        <v>37</v>
      </c>
      <c r="AH11" s="59"/>
      <c r="AI11" s="59"/>
      <c r="AJ11" s="59" t="s">
        <v>38</v>
      </c>
      <c r="AK11" s="59"/>
      <c r="AL11" s="59"/>
      <c r="AM11" s="67" t="s">
        <v>39</v>
      </c>
      <c r="AN11" s="67"/>
      <c r="AO11" s="67"/>
      <c r="AP11" s="47" t="s">
        <v>40</v>
      </c>
      <c r="AQ11" s="47"/>
      <c r="AR11" s="47"/>
      <c r="AS11" s="67" t="s">
        <v>41</v>
      </c>
      <c r="AT11" s="67"/>
      <c r="AU11" s="67"/>
      <c r="AV11" s="67" t="s">
        <v>42</v>
      </c>
      <c r="AW11" s="67"/>
      <c r="AX11" s="67"/>
      <c r="AY11" s="67" t="s">
        <v>54</v>
      </c>
      <c r="AZ11" s="67"/>
      <c r="BA11" s="67"/>
      <c r="BB11" s="67" t="s">
        <v>43</v>
      </c>
      <c r="BC11" s="67"/>
      <c r="BD11" s="67"/>
      <c r="BE11" s="67" t="s">
        <v>440</v>
      </c>
      <c r="BF11" s="67"/>
      <c r="BG11" s="67"/>
      <c r="BH11" s="67" t="s">
        <v>44</v>
      </c>
      <c r="BI11" s="67"/>
      <c r="BJ11" s="67"/>
      <c r="BK11" s="45" t="s">
        <v>200</v>
      </c>
      <c r="BL11" s="45"/>
      <c r="BM11" s="46"/>
      <c r="BN11" s="44" t="s">
        <v>201</v>
      </c>
      <c r="BO11" s="45"/>
      <c r="BP11" s="46"/>
      <c r="BQ11" s="47" t="s">
        <v>202</v>
      </c>
      <c r="BR11" s="47"/>
      <c r="BS11" s="47"/>
      <c r="BT11" s="47" t="s">
        <v>203</v>
      </c>
      <c r="BU11" s="47"/>
      <c r="BV11" s="47"/>
      <c r="BW11" s="47" t="s">
        <v>204</v>
      </c>
      <c r="BX11" s="47"/>
      <c r="BY11" s="44"/>
      <c r="BZ11" s="47" t="s">
        <v>45</v>
      </c>
      <c r="CA11" s="47"/>
      <c r="CB11" s="47"/>
      <c r="CC11" s="47" t="s">
        <v>55</v>
      </c>
      <c r="CD11" s="47"/>
      <c r="CE11" s="47"/>
      <c r="CF11" s="47" t="s">
        <v>46</v>
      </c>
      <c r="CG11" s="47"/>
      <c r="CH11" s="47"/>
      <c r="CI11" s="47" t="s">
        <v>47</v>
      </c>
      <c r="CJ11" s="47"/>
      <c r="CK11" s="47"/>
      <c r="CL11" s="47" t="s">
        <v>48</v>
      </c>
      <c r="CM11" s="47"/>
      <c r="CN11" s="47"/>
      <c r="CO11" s="47" t="s">
        <v>49</v>
      </c>
      <c r="CP11" s="47"/>
      <c r="CQ11" s="47"/>
      <c r="CR11" s="47" t="s">
        <v>50</v>
      </c>
      <c r="CS11" s="47"/>
      <c r="CT11" s="47"/>
      <c r="CU11" s="47" t="s">
        <v>51</v>
      </c>
      <c r="CV11" s="47"/>
      <c r="CW11" s="47"/>
      <c r="CX11" s="44" t="s">
        <v>52</v>
      </c>
      <c r="CY11" s="45"/>
      <c r="CZ11" s="46"/>
      <c r="DA11" s="44" t="s">
        <v>56</v>
      </c>
      <c r="DB11" s="45"/>
      <c r="DC11" s="46"/>
      <c r="DD11" s="44" t="s">
        <v>185</v>
      </c>
      <c r="DE11" s="45"/>
      <c r="DF11" s="46"/>
      <c r="DG11" s="44" t="s">
        <v>186</v>
      </c>
      <c r="DH11" s="45"/>
      <c r="DI11" s="46"/>
      <c r="DJ11" s="44" t="s">
        <v>187</v>
      </c>
      <c r="DK11" s="45"/>
      <c r="DL11" s="46"/>
      <c r="DM11" s="44" t="s">
        <v>188</v>
      </c>
      <c r="DN11" s="45"/>
      <c r="DO11" s="46"/>
      <c r="DP11" s="44" t="s">
        <v>189</v>
      </c>
      <c r="DQ11" s="45"/>
      <c r="DR11" s="46"/>
      <c r="DS11" s="44" t="s">
        <v>190</v>
      </c>
      <c r="DT11" s="45"/>
      <c r="DU11" s="46"/>
      <c r="DV11" s="47" t="s">
        <v>191</v>
      </c>
      <c r="DW11" s="47"/>
      <c r="DX11" s="47"/>
      <c r="DY11" s="47" t="s">
        <v>192</v>
      </c>
      <c r="DZ11" s="47"/>
      <c r="EA11" s="47"/>
      <c r="EB11" s="47" t="s">
        <v>193</v>
      </c>
      <c r="EC11" s="47"/>
      <c r="ED11" s="47"/>
      <c r="EE11" s="47" t="s">
        <v>194</v>
      </c>
      <c r="EF11" s="47"/>
      <c r="EG11" s="47"/>
      <c r="EH11" s="84" t="s">
        <v>195</v>
      </c>
      <c r="EI11" s="85"/>
      <c r="EJ11" s="86"/>
      <c r="EK11" s="84" t="s">
        <v>196</v>
      </c>
      <c r="EL11" s="85"/>
      <c r="EM11" s="86"/>
      <c r="EN11" s="84" t="s">
        <v>197</v>
      </c>
      <c r="EO11" s="85"/>
      <c r="EP11" s="86"/>
      <c r="EQ11" s="84" t="s">
        <v>198</v>
      </c>
      <c r="ER11" s="85"/>
      <c r="ES11" s="86"/>
      <c r="ET11" s="84" t="s">
        <v>199</v>
      </c>
      <c r="EU11" s="85"/>
      <c r="EV11" s="86"/>
      <c r="EW11" s="47" t="s">
        <v>180</v>
      </c>
      <c r="EX11" s="47"/>
      <c r="EY11" s="47"/>
      <c r="EZ11" s="47" t="s">
        <v>181</v>
      </c>
      <c r="FA11" s="47"/>
      <c r="FB11" s="47"/>
      <c r="FC11" s="47" t="s">
        <v>182</v>
      </c>
      <c r="FD11" s="47"/>
      <c r="FE11" s="47"/>
      <c r="FF11" s="47" t="s">
        <v>183</v>
      </c>
      <c r="FG11" s="47"/>
      <c r="FH11" s="47"/>
      <c r="FI11" s="47" t="s">
        <v>184</v>
      </c>
      <c r="FJ11" s="47"/>
      <c r="FK11" s="47"/>
    </row>
    <row r="12" spans="1:167" ht="70.5" customHeight="1" thickBot="1" x14ac:dyDescent="0.3">
      <c r="A12" s="64"/>
      <c r="B12" s="64"/>
      <c r="C12" s="81" t="s">
        <v>394</v>
      </c>
      <c r="D12" s="87"/>
      <c r="E12" s="83"/>
      <c r="F12" s="82" t="s">
        <v>398</v>
      </c>
      <c r="G12" s="82"/>
      <c r="H12" s="83"/>
      <c r="I12" s="81" t="s">
        <v>402</v>
      </c>
      <c r="J12" s="82"/>
      <c r="K12" s="83"/>
      <c r="L12" s="81" t="s">
        <v>404</v>
      </c>
      <c r="M12" s="82"/>
      <c r="N12" s="83"/>
      <c r="O12" s="81" t="s">
        <v>405</v>
      </c>
      <c r="P12" s="82"/>
      <c r="Q12" s="83"/>
      <c r="R12" s="78" t="s">
        <v>407</v>
      </c>
      <c r="S12" s="79"/>
      <c r="T12" s="80"/>
      <c r="U12" s="78" t="s">
        <v>409</v>
      </c>
      <c r="V12" s="79"/>
      <c r="W12" s="80"/>
      <c r="X12" s="78" t="s">
        <v>411</v>
      </c>
      <c r="Y12" s="79"/>
      <c r="Z12" s="80"/>
      <c r="AA12" s="78" t="s">
        <v>412</v>
      </c>
      <c r="AB12" s="79"/>
      <c r="AC12" s="80"/>
      <c r="AD12" s="78" t="s">
        <v>415</v>
      </c>
      <c r="AE12" s="79"/>
      <c r="AF12" s="80"/>
      <c r="AG12" s="78" t="s">
        <v>416</v>
      </c>
      <c r="AH12" s="79"/>
      <c r="AI12" s="80"/>
      <c r="AJ12" s="78" t="s">
        <v>419</v>
      </c>
      <c r="AK12" s="79"/>
      <c r="AL12" s="80"/>
      <c r="AM12" s="78" t="s">
        <v>423</v>
      </c>
      <c r="AN12" s="79"/>
      <c r="AO12" s="80"/>
      <c r="AP12" s="78" t="s">
        <v>427</v>
      </c>
      <c r="AQ12" s="79"/>
      <c r="AR12" s="80"/>
      <c r="AS12" s="78" t="s">
        <v>428</v>
      </c>
      <c r="AT12" s="79"/>
      <c r="AU12" s="80"/>
      <c r="AV12" s="78" t="s">
        <v>429</v>
      </c>
      <c r="AW12" s="79"/>
      <c r="AX12" s="80"/>
      <c r="AY12" s="78" t="s">
        <v>431</v>
      </c>
      <c r="AZ12" s="79"/>
      <c r="BA12" s="80"/>
      <c r="BB12" s="78" t="s">
        <v>433</v>
      </c>
      <c r="BC12" s="79"/>
      <c r="BD12" s="80"/>
      <c r="BE12" s="78" t="s">
        <v>437</v>
      </c>
      <c r="BF12" s="79"/>
      <c r="BG12" s="80"/>
      <c r="BH12" s="81" t="s">
        <v>134</v>
      </c>
      <c r="BI12" s="82"/>
      <c r="BJ12" s="83"/>
      <c r="BK12" s="78" t="s">
        <v>442</v>
      </c>
      <c r="BL12" s="79"/>
      <c r="BM12" s="80"/>
      <c r="BN12" s="78" t="s">
        <v>443</v>
      </c>
      <c r="BO12" s="79"/>
      <c r="BP12" s="80"/>
      <c r="BQ12" s="78" t="s">
        <v>447</v>
      </c>
      <c r="BR12" s="79"/>
      <c r="BS12" s="80"/>
      <c r="BT12" s="78" t="s">
        <v>448</v>
      </c>
      <c r="BU12" s="79"/>
      <c r="BV12" s="80"/>
      <c r="BW12" s="78" t="s">
        <v>449</v>
      </c>
      <c r="BX12" s="79"/>
      <c r="BY12" s="80"/>
      <c r="BZ12" s="78" t="s">
        <v>138</v>
      </c>
      <c r="CA12" s="79"/>
      <c r="CB12" s="80"/>
      <c r="CC12" s="78" t="s">
        <v>450</v>
      </c>
      <c r="CD12" s="79"/>
      <c r="CE12" s="80"/>
      <c r="CF12" s="78" t="s">
        <v>451</v>
      </c>
      <c r="CG12" s="79"/>
      <c r="CH12" s="80"/>
      <c r="CI12" s="78" t="s">
        <v>453</v>
      </c>
      <c r="CJ12" s="79"/>
      <c r="CK12" s="80"/>
      <c r="CL12" s="78" t="s">
        <v>454</v>
      </c>
      <c r="CM12" s="79"/>
      <c r="CN12" s="80"/>
      <c r="CO12" s="78" t="s">
        <v>457</v>
      </c>
      <c r="CP12" s="79"/>
      <c r="CQ12" s="80"/>
      <c r="CR12" s="78" t="s">
        <v>458</v>
      </c>
      <c r="CS12" s="79"/>
      <c r="CT12" s="80"/>
      <c r="CU12" s="78" t="s">
        <v>461</v>
      </c>
      <c r="CV12" s="79"/>
      <c r="CW12" s="80"/>
      <c r="CX12" s="78" t="s">
        <v>462</v>
      </c>
      <c r="CY12" s="79"/>
      <c r="CZ12" s="80"/>
      <c r="DA12" s="78" t="s">
        <v>265</v>
      </c>
      <c r="DB12" s="79"/>
      <c r="DC12" s="80"/>
      <c r="DD12" s="78" t="s">
        <v>464</v>
      </c>
      <c r="DE12" s="79"/>
      <c r="DF12" s="80"/>
      <c r="DG12" s="78" t="s">
        <v>465</v>
      </c>
      <c r="DH12" s="79"/>
      <c r="DI12" s="80"/>
      <c r="DJ12" s="78" t="s">
        <v>469</v>
      </c>
      <c r="DK12" s="79"/>
      <c r="DL12" s="80"/>
      <c r="DM12" s="78" t="s">
        <v>471</v>
      </c>
      <c r="DN12" s="79"/>
      <c r="DO12" s="80"/>
      <c r="DP12" s="78" t="s">
        <v>472</v>
      </c>
      <c r="DQ12" s="79"/>
      <c r="DR12" s="80"/>
      <c r="DS12" s="78" t="s">
        <v>474</v>
      </c>
      <c r="DT12" s="79"/>
      <c r="DU12" s="80"/>
      <c r="DV12" s="78" t="s">
        <v>475</v>
      </c>
      <c r="DW12" s="79"/>
      <c r="DX12" s="80"/>
      <c r="DY12" s="78" t="s">
        <v>476</v>
      </c>
      <c r="DZ12" s="79"/>
      <c r="EA12" s="80"/>
      <c r="EB12" s="78" t="s">
        <v>478</v>
      </c>
      <c r="EC12" s="79"/>
      <c r="ED12" s="80"/>
      <c r="EE12" s="78" t="s">
        <v>481</v>
      </c>
      <c r="EF12" s="79"/>
      <c r="EG12" s="80"/>
      <c r="EH12" s="78" t="s">
        <v>485</v>
      </c>
      <c r="EI12" s="79"/>
      <c r="EJ12" s="80"/>
      <c r="EK12" s="78" t="s">
        <v>487</v>
      </c>
      <c r="EL12" s="79"/>
      <c r="EM12" s="80"/>
      <c r="EN12" s="78" t="s">
        <v>284</v>
      </c>
      <c r="EO12" s="79"/>
      <c r="EP12" s="80"/>
      <c r="EQ12" s="78" t="s">
        <v>492</v>
      </c>
      <c r="ER12" s="79"/>
      <c r="ES12" s="80"/>
      <c r="ET12" s="78" t="s">
        <v>493</v>
      </c>
      <c r="EU12" s="79"/>
      <c r="EV12" s="80"/>
      <c r="EW12" s="78" t="s">
        <v>495</v>
      </c>
      <c r="EX12" s="79"/>
      <c r="EY12" s="80"/>
      <c r="EZ12" s="78" t="s">
        <v>496</v>
      </c>
      <c r="FA12" s="79"/>
      <c r="FB12" s="80"/>
      <c r="FC12" s="78" t="s">
        <v>499</v>
      </c>
      <c r="FD12" s="79"/>
      <c r="FE12" s="80"/>
      <c r="FF12" s="78" t="s">
        <v>500</v>
      </c>
      <c r="FG12" s="79"/>
      <c r="FH12" s="80"/>
      <c r="FI12" s="78" t="s">
        <v>503</v>
      </c>
      <c r="FJ12" s="79"/>
      <c r="FK12" s="80"/>
    </row>
    <row r="13" spans="1:167" ht="144.75" customHeight="1" thickBot="1" x14ac:dyDescent="0.3">
      <c r="A13" s="64"/>
      <c r="B13" s="64"/>
      <c r="C13" s="27" t="s">
        <v>395</v>
      </c>
      <c r="D13" s="26" t="s">
        <v>396</v>
      </c>
      <c r="E13" s="21" t="s">
        <v>397</v>
      </c>
      <c r="F13" s="22" t="s">
        <v>399</v>
      </c>
      <c r="G13" s="22" t="s">
        <v>400</v>
      </c>
      <c r="H13" s="21" t="s">
        <v>401</v>
      </c>
      <c r="I13" s="20" t="s">
        <v>106</v>
      </c>
      <c r="J13" s="22" t="s">
        <v>107</v>
      </c>
      <c r="K13" s="21" t="s">
        <v>403</v>
      </c>
      <c r="L13" s="20" t="s">
        <v>109</v>
      </c>
      <c r="M13" s="22" t="s">
        <v>110</v>
      </c>
      <c r="N13" s="21" t="s">
        <v>77</v>
      </c>
      <c r="O13" s="20" t="s">
        <v>108</v>
      </c>
      <c r="P13" s="22" t="s">
        <v>60</v>
      </c>
      <c r="Q13" s="21" t="s">
        <v>406</v>
      </c>
      <c r="R13" s="17" t="s">
        <v>113</v>
      </c>
      <c r="S13" s="18" t="s">
        <v>62</v>
      </c>
      <c r="T13" s="19" t="s">
        <v>114</v>
      </c>
      <c r="U13" s="17" t="s">
        <v>116</v>
      </c>
      <c r="V13" s="18" t="s">
        <v>117</v>
      </c>
      <c r="W13" s="19" t="s">
        <v>118</v>
      </c>
      <c r="X13" s="17" t="s">
        <v>119</v>
      </c>
      <c r="Y13" s="18" t="s">
        <v>120</v>
      </c>
      <c r="Z13" s="19" t="s">
        <v>121</v>
      </c>
      <c r="AA13" s="17" t="s">
        <v>115</v>
      </c>
      <c r="AB13" s="18" t="s">
        <v>413</v>
      </c>
      <c r="AC13" s="19" t="s">
        <v>414</v>
      </c>
      <c r="AD13" s="17" t="s">
        <v>122</v>
      </c>
      <c r="AE13" s="18" t="s">
        <v>123</v>
      </c>
      <c r="AF13" s="19" t="s">
        <v>124</v>
      </c>
      <c r="AG13" s="17" t="s">
        <v>125</v>
      </c>
      <c r="AH13" s="18" t="s">
        <v>417</v>
      </c>
      <c r="AI13" s="19" t="s">
        <v>418</v>
      </c>
      <c r="AJ13" s="17" t="s">
        <v>420</v>
      </c>
      <c r="AK13" s="18" t="s">
        <v>421</v>
      </c>
      <c r="AL13" s="19" t="s">
        <v>422</v>
      </c>
      <c r="AM13" s="17" t="s">
        <v>424</v>
      </c>
      <c r="AN13" s="18" t="s">
        <v>425</v>
      </c>
      <c r="AO13" s="19" t="s">
        <v>426</v>
      </c>
      <c r="AP13" s="17" t="s">
        <v>126</v>
      </c>
      <c r="AQ13" s="18" t="s">
        <v>127</v>
      </c>
      <c r="AR13" s="19" t="s">
        <v>128</v>
      </c>
      <c r="AS13" s="17" t="s">
        <v>129</v>
      </c>
      <c r="AT13" s="18" t="s">
        <v>130</v>
      </c>
      <c r="AU13" s="19" t="s">
        <v>131</v>
      </c>
      <c r="AV13" s="17" t="s">
        <v>63</v>
      </c>
      <c r="AW13" s="18" t="s">
        <v>430</v>
      </c>
      <c r="AX13" s="19" t="s">
        <v>64</v>
      </c>
      <c r="AY13" s="17" t="s">
        <v>132</v>
      </c>
      <c r="AZ13" s="18" t="s">
        <v>133</v>
      </c>
      <c r="BA13" s="19" t="s">
        <v>432</v>
      </c>
      <c r="BB13" s="17" t="s">
        <v>434</v>
      </c>
      <c r="BC13" s="18" t="s">
        <v>435</v>
      </c>
      <c r="BD13" s="19" t="s">
        <v>436</v>
      </c>
      <c r="BE13" s="17" t="s">
        <v>438</v>
      </c>
      <c r="BF13" s="18" t="s">
        <v>439</v>
      </c>
      <c r="BG13" s="19" t="s">
        <v>441</v>
      </c>
      <c r="BH13" s="17" t="s">
        <v>135</v>
      </c>
      <c r="BI13" s="18" t="s">
        <v>136</v>
      </c>
      <c r="BJ13" s="19" t="s">
        <v>137</v>
      </c>
      <c r="BK13" s="17" t="s">
        <v>251</v>
      </c>
      <c r="BL13" s="18" t="s">
        <v>237</v>
      </c>
      <c r="BM13" s="19" t="s">
        <v>236</v>
      </c>
      <c r="BN13" s="17" t="s">
        <v>444</v>
      </c>
      <c r="BO13" s="18" t="s">
        <v>445</v>
      </c>
      <c r="BP13" s="19" t="s">
        <v>446</v>
      </c>
      <c r="BQ13" s="17" t="s">
        <v>222</v>
      </c>
      <c r="BR13" s="18" t="s">
        <v>253</v>
      </c>
      <c r="BS13" s="19" t="s">
        <v>252</v>
      </c>
      <c r="BT13" s="17" t="s">
        <v>254</v>
      </c>
      <c r="BU13" s="18" t="s">
        <v>255</v>
      </c>
      <c r="BV13" s="19" t="s">
        <v>61</v>
      </c>
      <c r="BW13" s="17" t="s">
        <v>256</v>
      </c>
      <c r="BX13" s="18" t="s">
        <v>257</v>
      </c>
      <c r="BY13" s="19" t="s">
        <v>258</v>
      </c>
      <c r="BZ13" s="17" t="s">
        <v>89</v>
      </c>
      <c r="CA13" s="18" t="s">
        <v>139</v>
      </c>
      <c r="CB13" s="19" t="s">
        <v>91</v>
      </c>
      <c r="CC13" s="17" t="s">
        <v>140</v>
      </c>
      <c r="CD13" s="18" t="s">
        <v>141</v>
      </c>
      <c r="CE13" s="19" t="s">
        <v>142</v>
      </c>
      <c r="CF13" s="17" t="s">
        <v>143</v>
      </c>
      <c r="CG13" s="18" t="s">
        <v>144</v>
      </c>
      <c r="CH13" s="19" t="s">
        <v>452</v>
      </c>
      <c r="CI13" s="17" t="s">
        <v>59</v>
      </c>
      <c r="CJ13" s="18" t="s">
        <v>145</v>
      </c>
      <c r="CK13" s="19" t="s">
        <v>146</v>
      </c>
      <c r="CL13" s="17" t="s">
        <v>147</v>
      </c>
      <c r="CM13" s="18" t="s">
        <v>455</v>
      </c>
      <c r="CN13" s="19" t="s">
        <v>456</v>
      </c>
      <c r="CO13" s="17" t="s">
        <v>89</v>
      </c>
      <c r="CP13" s="18" t="s">
        <v>90</v>
      </c>
      <c r="CQ13" s="19" t="s">
        <v>68</v>
      </c>
      <c r="CR13" s="17" t="s">
        <v>459</v>
      </c>
      <c r="CS13" s="18" t="s">
        <v>316</v>
      </c>
      <c r="CT13" s="19" t="s">
        <v>460</v>
      </c>
      <c r="CU13" s="17" t="s">
        <v>259</v>
      </c>
      <c r="CV13" s="18" t="s">
        <v>260</v>
      </c>
      <c r="CW13" s="19" t="s">
        <v>261</v>
      </c>
      <c r="CX13" s="17" t="s">
        <v>262</v>
      </c>
      <c r="CY13" s="18" t="s">
        <v>263</v>
      </c>
      <c r="CZ13" s="19" t="s">
        <v>264</v>
      </c>
      <c r="DA13" s="17" t="s">
        <v>463</v>
      </c>
      <c r="DB13" s="18" t="s">
        <v>266</v>
      </c>
      <c r="DC13" s="19" t="s">
        <v>267</v>
      </c>
      <c r="DD13" s="28" t="s">
        <v>59</v>
      </c>
      <c r="DE13" s="29" t="s">
        <v>112</v>
      </c>
      <c r="DF13" s="29" t="s">
        <v>111</v>
      </c>
      <c r="DG13" s="28" t="s">
        <v>466</v>
      </c>
      <c r="DH13" s="29" t="s">
        <v>467</v>
      </c>
      <c r="DI13" s="29" t="s">
        <v>468</v>
      </c>
      <c r="DJ13" s="28" t="s">
        <v>268</v>
      </c>
      <c r="DK13" s="29" t="s">
        <v>269</v>
      </c>
      <c r="DL13" s="29" t="s">
        <v>470</v>
      </c>
      <c r="DM13" s="17" t="s">
        <v>270</v>
      </c>
      <c r="DN13" s="18" t="s">
        <v>271</v>
      </c>
      <c r="DO13" s="19" t="s">
        <v>272</v>
      </c>
      <c r="DP13" s="17" t="s">
        <v>270</v>
      </c>
      <c r="DQ13" s="18" t="s">
        <v>271</v>
      </c>
      <c r="DR13" s="19" t="s">
        <v>473</v>
      </c>
      <c r="DS13" s="17" t="s">
        <v>273</v>
      </c>
      <c r="DT13" s="18" t="s">
        <v>274</v>
      </c>
      <c r="DU13" s="19" t="s">
        <v>275</v>
      </c>
      <c r="DV13" s="17" t="s">
        <v>276</v>
      </c>
      <c r="DW13" s="18" t="s">
        <v>277</v>
      </c>
      <c r="DX13" s="19" t="s">
        <v>278</v>
      </c>
      <c r="DY13" s="17" t="s">
        <v>279</v>
      </c>
      <c r="DZ13" s="18" t="s">
        <v>280</v>
      </c>
      <c r="EA13" s="19" t="s">
        <v>477</v>
      </c>
      <c r="EB13" s="17" t="s">
        <v>294</v>
      </c>
      <c r="EC13" s="18" t="s">
        <v>479</v>
      </c>
      <c r="ED13" s="19" t="s">
        <v>480</v>
      </c>
      <c r="EE13" s="17" t="s">
        <v>482</v>
      </c>
      <c r="EF13" s="18" t="s">
        <v>483</v>
      </c>
      <c r="EG13" s="19" t="s">
        <v>484</v>
      </c>
      <c r="EH13" s="17" t="s">
        <v>281</v>
      </c>
      <c r="EI13" s="18" t="s">
        <v>486</v>
      </c>
      <c r="EJ13" s="19" t="s">
        <v>86</v>
      </c>
      <c r="EK13" s="17" t="s">
        <v>282</v>
      </c>
      <c r="EL13" s="18" t="s">
        <v>488</v>
      </c>
      <c r="EM13" s="19" t="s">
        <v>489</v>
      </c>
      <c r="EN13" s="17" t="s">
        <v>490</v>
      </c>
      <c r="EO13" s="18" t="s">
        <v>491</v>
      </c>
      <c r="EP13" s="19" t="s">
        <v>285</v>
      </c>
      <c r="EQ13" s="17" t="s">
        <v>71</v>
      </c>
      <c r="ER13" s="18" t="s">
        <v>283</v>
      </c>
      <c r="ES13" s="19" t="s">
        <v>88</v>
      </c>
      <c r="ET13" s="17" t="s">
        <v>286</v>
      </c>
      <c r="EU13" s="18" t="s">
        <v>287</v>
      </c>
      <c r="EV13" s="19" t="s">
        <v>494</v>
      </c>
      <c r="EW13" s="17" t="s">
        <v>288</v>
      </c>
      <c r="EX13" s="18" t="s">
        <v>289</v>
      </c>
      <c r="EY13" s="19" t="s">
        <v>511</v>
      </c>
      <c r="EZ13" s="17" t="s">
        <v>497</v>
      </c>
      <c r="FA13" s="18" t="s">
        <v>498</v>
      </c>
      <c r="FB13" s="19" t="s">
        <v>290</v>
      </c>
      <c r="FC13" s="17" t="s">
        <v>291</v>
      </c>
      <c r="FD13" s="18" t="s">
        <v>292</v>
      </c>
      <c r="FE13" s="19" t="s">
        <v>293</v>
      </c>
      <c r="FF13" s="17" t="s">
        <v>500</v>
      </c>
      <c r="FG13" s="18" t="s">
        <v>501</v>
      </c>
      <c r="FH13" s="19" t="s">
        <v>502</v>
      </c>
      <c r="FI13" s="17" t="s">
        <v>504</v>
      </c>
      <c r="FJ13" s="18" t="s">
        <v>505</v>
      </c>
      <c r="FK13" s="19" t="s">
        <v>506</v>
      </c>
    </row>
    <row r="14" spans="1:167" ht="47.25" x14ac:dyDescent="0.25">
      <c r="A14" s="2">
        <v>1</v>
      </c>
      <c r="B14" s="11" t="s">
        <v>507</v>
      </c>
      <c r="C14" s="4"/>
      <c r="D14" s="4">
        <v>1</v>
      </c>
      <c r="E14" s="4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/>
      <c r="Q14" s="11">
        <v>1</v>
      </c>
      <c r="R14" s="11"/>
      <c r="S14" s="11"/>
      <c r="T14" s="11">
        <v>1</v>
      </c>
      <c r="U14" s="13"/>
      <c r="V14" s="13"/>
      <c r="W14" s="11">
        <v>1</v>
      </c>
      <c r="X14" s="11"/>
      <c r="Y14" s="11"/>
      <c r="Z14" s="11">
        <v>1</v>
      </c>
      <c r="AA14" s="11"/>
      <c r="AB14" s="11"/>
      <c r="AC14" s="11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13"/>
      <c r="AW14" s="13"/>
      <c r="AX14" s="13">
        <v>1</v>
      </c>
      <c r="AY14" s="13"/>
      <c r="AZ14" s="13"/>
      <c r="BA14" s="13">
        <v>1</v>
      </c>
      <c r="BB14" s="13"/>
      <c r="BC14" s="13"/>
      <c r="BD14" s="13">
        <v>1</v>
      </c>
      <c r="BE14" s="13"/>
      <c r="BF14" s="13"/>
      <c r="BG14" s="13">
        <v>1</v>
      </c>
      <c r="BH14" s="13"/>
      <c r="BI14" s="13"/>
      <c r="BJ14" s="13">
        <v>1</v>
      </c>
      <c r="BK14" s="3"/>
      <c r="BL14" s="3"/>
      <c r="BM14" s="3">
        <v>1</v>
      </c>
      <c r="BN14" s="3"/>
      <c r="BO14" s="3"/>
      <c r="BP14" s="3">
        <v>1</v>
      </c>
      <c r="BQ14" s="13"/>
      <c r="BR14" s="13"/>
      <c r="BS14" s="13">
        <v>1</v>
      </c>
      <c r="BT14" s="13"/>
      <c r="BU14" s="13"/>
      <c r="BV14" s="13">
        <v>1</v>
      </c>
      <c r="BW14" s="13"/>
      <c r="BX14" s="3"/>
      <c r="BY14" s="3">
        <v>1</v>
      </c>
      <c r="BZ14" s="13"/>
      <c r="CA14" s="13"/>
      <c r="CB14" s="13">
        <v>1</v>
      </c>
      <c r="CC14" s="13"/>
      <c r="CD14" s="13"/>
      <c r="CE14" s="13">
        <v>1</v>
      </c>
      <c r="CF14" s="13"/>
      <c r="CG14" s="13"/>
      <c r="CH14" s="13">
        <v>1</v>
      </c>
      <c r="CI14" s="13"/>
      <c r="CJ14" s="13"/>
      <c r="CK14" s="13">
        <v>1</v>
      </c>
      <c r="CL14" s="13"/>
      <c r="CM14" s="13"/>
      <c r="CN14" s="13">
        <v>1</v>
      </c>
      <c r="CO14" s="13"/>
      <c r="CP14" s="13"/>
      <c r="CQ14" s="13">
        <v>1</v>
      </c>
      <c r="CR14" s="13"/>
      <c r="CS14" s="13">
        <v>1</v>
      </c>
      <c r="CT14" s="13"/>
      <c r="CU14" s="13"/>
      <c r="CV14" s="13">
        <v>1</v>
      </c>
      <c r="CW14" s="13"/>
      <c r="CX14" s="13"/>
      <c r="CY14" s="13"/>
      <c r="CZ14" s="13">
        <v>1</v>
      </c>
      <c r="DA14" s="13"/>
      <c r="DB14" s="13"/>
      <c r="DC14" s="13">
        <v>1</v>
      </c>
      <c r="DD14" s="13"/>
      <c r="DE14" s="13"/>
      <c r="DF14" s="13">
        <v>1</v>
      </c>
      <c r="DG14" s="13"/>
      <c r="DH14" s="13"/>
      <c r="DI14" s="13">
        <v>1</v>
      </c>
      <c r="DJ14" s="13"/>
      <c r="DK14" s="13"/>
      <c r="DL14" s="13">
        <v>1</v>
      </c>
      <c r="DM14" s="13"/>
      <c r="DN14" s="13"/>
      <c r="DO14" s="13">
        <v>1</v>
      </c>
      <c r="DP14" s="13"/>
      <c r="DQ14" s="13"/>
      <c r="DR14" s="13">
        <v>1</v>
      </c>
      <c r="DS14" s="13"/>
      <c r="DT14" s="13"/>
      <c r="DU14" s="1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>
        <v>1</v>
      </c>
      <c r="ED14" s="3"/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>
        <v>1</v>
      </c>
      <c r="EP14" s="3"/>
      <c r="EQ14" s="3"/>
      <c r="ER14" s="3"/>
      <c r="ES14" s="3">
        <v>1</v>
      </c>
      <c r="ET14" s="3"/>
      <c r="EU14" s="3"/>
      <c r="EV14" s="3">
        <v>1</v>
      </c>
      <c r="EW14" s="3"/>
      <c r="EX14" s="3">
        <v>1</v>
      </c>
      <c r="EY14" s="3"/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</row>
    <row r="15" spans="1:167" ht="31.5" x14ac:dyDescent="0.25">
      <c r="A15" s="2">
        <v>2</v>
      </c>
      <c r="B15" s="1" t="s">
        <v>508</v>
      </c>
      <c r="C15" s="4"/>
      <c r="D15" s="4">
        <v>1</v>
      </c>
      <c r="E15" s="4"/>
      <c r="F15" s="11"/>
      <c r="G15" s="11">
        <v>1</v>
      </c>
      <c r="H15" s="11"/>
      <c r="I15" s="11"/>
      <c r="J15" s="11">
        <v>1</v>
      </c>
      <c r="K15" s="11"/>
      <c r="L15" s="11"/>
      <c r="M15" s="11">
        <v>1</v>
      </c>
      <c r="N15" s="11"/>
      <c r="O15" s="11"/>
      <c r="P15" s="11"/>
      <c r="Q15" s="11">
        <v>1</v>
      </c>
      <c r="R15" s="11"/>
      <c r="S15" s="11">
        <v>1</v>
      </c>
      <c r="T15" s="11"/>
      <c r="U15" s="13"/>
      <c r="V15" s="13"/>
      <c r="W15" s="11">
        <v>1</v>
      </c>
      <c r="X15" s="11"/>
      <c r="Y15" s="11"/>
      <c r="Z15" s="11">
        <v>1</v>
      </c>
      <c r="AA15" s="11"/>
      <c r="AB15" s="11">
        <v>1</v>
      </c>
      <c r="AC15" s="11"/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13"/>
      <c r="AW15" s="13"/>
      <c r="AX15" s="13">
        <v>1</v>
      </c>
      <c r="AY15" s="13"/>
      <c r="AZ15" s="13">
        <v>1</v>
      </c>
      <c r="BA15" s="13"/>
      <c r="BB15" s="13"/>
      <c r="BC15" s="13"/>
      <c r="BD15" s="13">
        <v>1</v>
      </c>
      <c r="BE15" s="13"/>
      <c r="BF15" s="13"/>
      <c r="BG15" s="13">
        <v>1</v>
      </c>
      <c r="BH15" s="13"/>
      <c r="BI15" s="13"/>
      <c r="BJ15" s="13">
        <v>1</v>
      </c>
      <c r="BK15" s="3"/>
      <c r="BL15" s="3"/>
      <c r="BM15" s="3">
        <v>1</v>
      </c>
      <c r="BN15" s="3"/>
      <c r="BO15" s="3"/>
      <c r="BP15" s="3">
        <v>1</v>
      </c>
      <c r="BQ15" s="13"/>
      <c r="BR15" s="13"/>
      <c r="BS15" s="13">
        <v>1</v>
      </c>
      <c r="BT15" s="13"/>
      <c r="BU15" s="13">
        <v>1</v>
      </c>
      <c r="BV15" s="13"/>
      <c r="BW15" s="13"/>
      <c r="BX15" s="3"/>
      <c r="BY15" s="3">
        <v>1</v>
      </c>
      <c r="BZ15" s="13"/>
      <c r="CA15" s="13"/>
      <c r="CB15" s="13">
        <v>1</v>
      </c>
      <c r="CC15" s="13"/>
      <c r="CD15" s="13">
        <v>1</v>
      </c>
      <c r="CE15" s="13"/>
      <c r="CF15" s="13"/>
      <c r="CG15" s="13"/>
      <c r="CH15" s="13">
        <v>1</v>
      </c>
      <c r="CI15" s="13"/>
      <c r="CJ15" s="13"/>
      <c r="CK15" s="13">
        <v>1</v>
      </c>
      <c r="CL15" s="13"/>
      <c r="CM15" s="13"/>
      <c r="CN15" s="13">
        <v>1</v>
      </c>
      <c r="CO15" s="13"/>
      <c r="CP15" s="13"/>
      <c r="CQ15" s="13">
        <v>1</v>
      </c>
      <c r="CR15" s="13"/>
      <c r="CS15" s="13">
        <v>1</v>
      </c>
      <c r="CT15" s="13"/>
      <c r="CU15" s="13"/>
      <c r="CV15" s="13">
        <v>1</v>
      </c>
      <c r="CW15" s="13"/>
      <c r="CX15" s="13"/>
      <c r="CY15" s="13"/>
      <c r="CZ15" s="13">
        <v>1</v>
      </c>
      <c r="DA15" s="13"/>
      <c r="DB15" s="13"/>
      <c r="DC15" s="13">
        <v>1</v>
      </c>
      <c r="DD15" s="13"/>
      <c r="DE15" s="13"/>
      <c r="DF15" s="13">
        <v>1</v>
      </c>
      <c r="DG15" s="13"/>
      <c r="DH15" s="13"/>
      <c r="DI15" s="13">
        <v>1</v>
      </c>
      <c r="DJ15" s="13"/>
      <c r="DK15" s="13"/>
      <c r="DL15" s="13">
        <v>1</v>
      </c>
      <c r="DM15" s="13"/>
      <c r="DN15" s="13"/>
      <c r="DO15" s="13">
        <v>1</v>
      </c>
      <c r="DP15" s="13"/>
      <c r="DQ15" s="13">
        <v>1</v>
      </c>
      <c r="DR15" s="13"/>
      <c r="DS15" s="13"/>
      <c r="DT15" s="13"/>
      <c r="DU15" s="13">
        <v>1</v>
      </c>
      <c r="DV15" s="3"/>
      <c r="DW15" s="3">
        <v>1</v>
      </c>
      <c r="DX15" s="3"/>
      <c r="DY15" s="3"/>
      <c r="DZ15" s="3"/>
      <c r="EA15" s="3">
        <v>1</v>
      </c>
      <c r="EB15" s="3"/>
      <c r="EC15" s="3">
        <v>1</v>
      </c>
      <c r="ED15" s="3"/>
      <c r="EE15" s="3"/>
      <c r="EF15" s="3">
        <v>1</v>
      </c>
      <c r="EG15" s="3"/>
      <c r="EH15" s="3"/>
      <c r="EI15" s="3"/>
      <c r="EJ15" s="3">
        <v>1</v>
      </c>
      <c r="EK15" s="3"/>
      <c r="EL15" s="3"/>
      <c r="EM15" s="3">
        <v>1</v>
      </c>
      <c r="EN15" s="3"/>
      <c r="EO15" s="3">
        <v>1</v>
      </c>
      <c r="EP15" s="3"/>
      <c r="EQ15" s="3"/>
      <c r="ER15" s="3"/>
      <c r="ES15" s="3">
        <v>1</v>
      </c>
      <c r="ET15" s="3"/>
      <c r="EU15" s="3"/>
      <c r="EV15" s="3">
        <v>1</v>
      </c>
      <c r="EW15" s="3"/>
      <c r="EX15" s="3">
        <v>1</v>
      </c>
      <c r="EY15" s="3"/>
      <c r="EZ15" s="3"/>
      <c r="FA15" s="3">
        <v>1</v>
      </c>
      <c r="FB15" s="3"/>
      <c r="FC15" s="3"/>
      <c r="FD15" s="3"/>
      <c r="FE15" s="3">
        <v>1</v>
      </c>
      <c r="FF15" s="3"/>
      <c r="FG15" s="3"/>
      <c r="FH15" s="3">
        <v>1</v>
      </c>
      <c r="FI15" s="3"/>
      <c r="FJ15" s="3">
        <v>1</v>
      </c>
      <c r="FK15" s="3"/>
    </row>
    <row r="16" spans="1:167" ht="31.5" x14ac:dyDescent="0.25">
      <c r="A16" s="2">
        <v>3</v>
      </c>
      <c r="B16" s="1" t="s">
        <v>509</v>
      </c>
      <c r="C16" s="4"/>
      <c r="D16" s="4"/>
      <c r="E16" s="4">
        <v>1</v>
      </c>
      <c r="F16" s="11"/>
      <c r="G16" s="11">
        <v>1</v>
      </c>
      <c r="H16" s="11"/>
      <c r="I16" s="11"/>
      <c r="J16" s="11"/>
      <c r="K16" s="11">
        <v>1</v>
      </c>
      <c r="L16" s="11"/>
      <c r="M16" s="11"/>
      <c r="N16" s="11">
        <v>1</v>
      </c>
      <c r="O16" s="11"/>
      <c r="P16" s="11"/>
      <c r="Q16" s="11">
        <v>1</v>
      </c>
      <c r="R16" s="11"/>
      <c r="S16" s="11"/>
      <c r="T16" s="11">
        <v>1</v>
      </c>
      <c r="U16" s="13"/>
      <c r="V16" s="13"/>
      <c r="W16" s="11">
        <v>1</v>
      </c>
      <c r="X16" s="11"/>
      <c r="Y16" s="11"/>
      <c r="Z16" s="11">
        <v>1</v>
      </c>
      <c r="AA16" s="11"/>
      <c r="AB16" s="11"/>
      <c r="AC16" s="11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13"/>
      <c r="AW16" s="13"/>
      <c r="AX16" s="13">
        <v>1</v>
      </c>
      <c r="AY16" s="13"/>
      <c r="AZ16" s="13"/>
      <c r="BA16" s="13">
        <v>1</v>
      </c>
      <c r="BB16" s="13"/>
      <c r="BC16" s="13"/>
      <c r="BD16" s="13">
        <v>1</v>
      </c>
      <c r="BE16" s="13"/>
      <c r="BF16" s="13"/>
      <c r="BG16" s="13">
        <v>1</v>
      </c>
      <c r="BH16" s="13"/>
      <c r="BI16" s="13"/>
      <c r="BJ16" s="13">
        <v>1</v>
      </c>
      <c r="BK16" s="3"/>
      <c r="BL16" s="3"/>
      <c r="BM16" s="3">
        <v>1</v>
      </c>
      <c r="BN16" s="3"/>
      <c r="BO16" s="3"/>
      <c r="BP16" s="3">
        <v>1</v>
      </c>
      <c r="BQ16" s="13"/>
      <c r="BR16" s="13"/>
      <c r="BS16" s="13">
        <v>1</v>
      </c>
      <c r="BT16" s="13"/>
      <c r="BU16" s="13"/>
      <c r="BV16" s="13">
        <v>1</v>
      </c>
      <c r="BW16" s="13"/>
      <c r="BX16" s="3"/>
      <c r="BY16" s="3">
        <v>1</v>
      </c>
      <c r="BZ16" s="13"/>
      <c r="CA16" s="13"/>
      <c r="CB16" s="13">
        <v>1</v>
      </c>
      <c r="CC16" s="13"/>
      <c r="CD16" s="13"/>
      <c r="CE16" s="13">
        <v>1</v>
      </c>
      <c r="CF16" s="13"/>
      <c r="CG16" s="13"/>
      <c r="CH16" s="13">
        <v>1</v>
      </c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>
        <v>1</v>
      </c>
      <c r="CT16" s="13"/>
      <c r="CU16" s="13"/>
      <c r="CV16" s="13">
        <v>1</v>
      </c>
      <c r="CW16" s="13"/>
      <c r="CX16" s="13"/>
      <c r="CY16" s="13"/>
      <c r="CZ16" s="13">
        <v>1</v>
      </c>
      <c r="DA16" s="13"/>
      <c r="DB16" s="13"/>
      <c r="DC16" s="13">
        <v>1</v>
      </c>
      <c r="DD16" s="13"/>
      <c r="DE16" s="13"/>
      <c r="DF16" s="13">
        <v>1</v>
      </c>
      <c r="DG16" s="13"/>
      <c r="DH16" s="13"/>
      <c r="DI16" s="13">
        <v>1</v>
      </c>
      <c r="DJ16" s="13"/>
      <c r="DK16" s="13">
        <v>1</v>
      </c>
      <c r="DL16" s="13"/>
      <c r="DM16" s="13"/>
      <c r="DN16" s="13"/>
      <c r="DO16" s="13">
        <v>1</v>
      </c>
      <c r="DP16" s="13"/>
      <c r="DQ16" s="13"/>
      <c r="DR16" s="13">
        <v>1</v>
      </c>
      <c r="DS16" s="13"/>
      <c r="DT16" s="13"/>
      <c r="DU16" s="1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>
        <v>1</v>
      </c>
      <c r="ED16" s="3"/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>
        <v>1</v>
      </c>
      <c r="EP16" s="3"/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</row>
    <row r="17" spans="1:167" x14ac:dyDescent="0.25">
      <c r="A17" s="60" t="s">
        <v>58</v>
      </c>
      <c r="B17" s="61"/>
      <c r="C17" s="33">
        <f t="shared" ref="C17:AH17" si="0">SUM(C14:C14)</f>
        <v>0</v>
      </c>
      <c r="D17" s="33">
        <v>2</v>
      </c>
      <c r="E17" s="33">
        <v>1</v>
      </c>
      <c r="F17" s="33">
        <f t="shared" si="0"/>
        <v>0</v>
      </c>
      <c r="G17" s="33">
        <v>3</v>
      </c>
      <c r="H17" s="33">
        <f t="shared" si="0"/>
        <v>0</v>
      </c>
      <c r="I17" s="33">
        <f t="shared" si="0"/>
        <v>0</v>
      </c>
      <c r="J17" s="33">
        <v>2</v>
      </c>
      <c r="K17" s="33">
        <v>1</v>
      </c>
      <c r="L17" s="33">
        <f t="shared" si="0"/>
        <v>0</v>
      </c>
      <c r="M17" s="33">
        <v>2</v>
      </c>
      <c r="N17" s="33">
        <v>1</v>
      </c>
      <c r="O17" s="33">
        <f t="shared" si="0"/>
        <v>0</v>
      </c>
      <c r="P17" s="33">
        <f t="shared" si="0"/>
        <v>0</v>
      </c>
      <c r="Q17" s="33">
        <v>3</v>
      </c>
      <c r="R17" s="33">
        <f t="shared" si="0"/>
        <v>0</v>
      </c>
      <c r="S17" s="33">
        <v>1</v>
      </c>
      <c r="T17" s="33">
        <v>2</v>
      </c>
      <c r="U17" s="33">
        <f t="shared" si="0"/>
        <v>0</v>
      </c>
      <c r="V17" s="33">
        <f t="shared" si="0"/>
        <v>0</v>
      </c>
      <c r="W17" s="33">
        <v>3</v>
      </c>
      <c r="X17" s="33">
        <f t="shared" si="0"/>
        <v>0</v>
      </c>
      <c r="Y17" s="33">
        <f t="shared" si="0"/>
        <v>0</v>
      </c>
      <c r="Z17" s="33">
        <v>3</v>
      </c>
      <c r="AA17" s="33">
        <f t="shared" si="0"/>
        <v>0</v>
      </c>
      <c r="AB17" s="33">
        <v>1</v>
      </c>
      <c r="AC17" s="33">
        <v>2</v>
      </c>
      <c r="AD17" s="33">
        <f t="shared" si="0"/>
        <v>0</v>
      </c>
      <c r="AE17" s="33">
        <f t="shared" si="0"/>
        <v>0</v>
      </c>
      <c r="AF17" s="33">
        <v>3</v>
      </c>
      <c r="AG17" s="33">
        <f t="shared" si="0"/>
        <v>0</v>
      </c>
      <c r="AH17" s="33">
        <f t="shared" si="0"/>
        <v>0</v>
      </c>
      <c r="AI17" s="33">
        <v>3</v>
      </c>
      <c r="AJ17" s="33">
        <f t="shared" ref="AJ17:BN17" si="1">SUM(AJ14:AJ14)</f>
        <v>0</v>
      </c>
      <c r="AK17" s="33">
        <f t="shared" si="1"/>
        <v>0</v>
      </c>
      <c r="AL17" s="33">
        <v>3</v>
      </c>
      <c r="AM17" s="33">
        <f t="shared" si="1"/>
        <v>0</v>
      </c>
      <c r="AN17" s="33">
        <f t="shared" si="1"/>
        <v>0</v>
      </c>
      <c r="AO17" s="33">
        <v>3</v>
      </c>
      <c r="AP17" s="33">
        <f t="shared" si="1"/>
        <v>0</v>
      </c>
      <c r="AQ17" s="33">
        <f t="shared" si="1"/>
        <v>0</v>
      </c>
      <c r="AR17" s="33">
        <v>3</v>
      </c>
      <c r="AS17" s="33">
        <f t="shared" si="1"/>
        <v>0</v>
      </c>
      <c r="AT17" s="33">
        <f t="shared" si="1"/>
        <v>0</v>
      </c>
      <c r="AU17" s="33">
        <v>3</v>
      </c>
      <c r="AV17" s="33">
        <f t="shared" si="1"/>
        <v>0</v>
      </c>
      <c r="AW17" s="33">
        <f t="shared" si="1"/>
        <v>0</v>
      </c>
      <c r="AX17" s="33">
        <v>3</v>
      </c>
      <c r="AY17" s="33">
        <f t="shared" si="1"/>
        <v>0</v>
      </c>
      <c r="AZ17" s="33">
        <v>1</v>
      </c>
      <c r="BA17" s="33">
        <v>2</v>
      </c>
      <c r="BB17" s="33">
        <f t="shared" si="1"/>
        <v>0</v>
      </c>
      <c r="BC17" s="33">
        <f t="shared" si="1"/>
        <v>0</v>
      </c>
      <c r="BD17" s="33">
        <v>3</v>
      </c>
      <c r="BE17" s="33">
        <f t="shared" si="1"/>
        <v>0</v>
      </c>
      <c r="BF17" s="33">
        <f t="shared" si="1"/>
        <v>0</v>
      </c>
      <c r="BG17" s="33">
        <v>3</v>
      </c>
      <c r="BH17" s="33">
        <f t="shared" si="1"/>
        <v>0</v>
      </c>
      <c r="BI17" s="33">
        <f t="shared" si="1"/>
        <v>0</v>
      </c>
      <c r="BJ17" s="33">
        <v>3</v>
      </c>
      <c r="BK17" s="33">
        <f t="shared" si="1"/>
        <v>0</v>
      </c>
      <c r="BL17" s="33">
        <f t="shared" si="1"/>
        <v>0</v>
      </c>
      <c r="BM17" s="33">
        <v>3</v>
      </c>
      <c r="BN17" s="33">
        <f t="shared" si="1"/>
        <v>0</v>
      </c>
      <c r="BO17" s="33">
        <f t="shared" ref="BO17:CT17" si="2">SUM(BO14:BO14)</f>
        <v>0</v>
      </c>
      <c r="BP17" s="33">
        <v>3</v>
      </c>
      <c r="BQ17" s="33">
        <f t="shared" si="2"/>
        <v>0</v>
      </c>
      <c r="BR17" s="33">
        <f t="shared" si="2"/>
        <v>0</v>
      </c>
      <c r="BS17" s="33">
        <v>3</v>
      </c>
      <c r="BT17" s="33">
        <f t="shared" si="2"/>
        <v>0</v>
      </c>
      <c r="BU17" s="33">
        <v>1</v>
      </c>
      <c r="BV17" s="33">
        <v>2</v>
      </c>
      <c r="BW17" s="33">
        <f t="shared" si="2"/>
        <v>0</v>
      </c>
      <c r="BX17" s="33">
        <f t="shared" si="2"/>
        <v>0</v>
      </c>
      <c r="BY17" s="33">
        <v>3</v>
      </c>
      <c r="BZ17" s="33">
        <f t="shared" si="2"/>
        <v>0</v>
      </c>
      <c r="CA17" s="33">
        <f t="shared" si="2"/>
        <v>0</v>
      </c>
      <c r="CB17" s="33">
        <v>3</v>
      </c>
      <c r="CC17" s="33">
        <f t="shared" si="2"/>
        <v>0</v>
      </c>
      <c r="CD17" s="33">
        <v>1</v>
      </c>
      <c r="CE17" s="33">
        <v>2</v>
      </c>
      <c r="CF17" s="33">
        <f t="shared" si="2"/>
        <v>0</v>
      </c>
      <c r="CG17" s="33">
        <f t="shared" si="2"/>
        <v>0</v>
      </c>
      <c r="CH17" s="33">
        <v>3</v>
      </c>
      <c r="CI17" s="33">
        <f t="shared" si="2"/>
        <v>0</v>
      </c>
      <c r="CJ17" s="33">
        <f t="shared" si="2"/>
        <v>0</v>
      </c>
      <c r="CK17" s="33">
        <v>3</v>
      </c>
      <c r="CL17" s="33">
        <f t="shared" si="2"/>
        <v>0</v>
      </c>
      <c r="CM17" s="33">
        <f t="shared" si="2"/>
        <v>0</v>
      </c>
      <c r="CN17" s="33">
        <v>3</v>
      </c>
      <c r="CO17" s="33">
        <f t="shared" si="2"/>
        <v>0</v>
      </c>
      <c r="CP17" s="33">
        <f t="shared" si="2"/>
        <v>0</v>
      </c>
      <c r="CQ17" s="33">
        <v>3</v>
      </c>
      <c r="CR17" s="33">
        <f t="shared" si="2"/>
        <v>0</v>
      </c>
      <c r="CS17" s="33">
        <v>3</v>
      </c>
      <c r="CT17" s="33">
        <f t="shared" si="2"/>
        <v>0</v>
      </c>
      <c r="CU17" s="33">
        <f t="shared" ref="CU17:DZ17" si="3">SUM(CU14:CU14)</f>
        <v>0</v>
      </c>
      <c r="CV17" s="33">
        <v>3</v>
      </c>
      <c r="CW17" s="33">
        <f t="shared" si="3"/>
        <v>0</v>
      </c>
      <c r="CX17" s="33">
        <f t="shared" si="3"/>
        <v>0</v>
      </c>
      <c r="CY17" s="33">
        <f t="shared" si="3"/>
        <v>0</v>
      </c>
      <c r="CZ17" s="33">
        <v>3</v>
      </c>
      <c r="DA17" s="33">
        <f t="shared" si="3"/>
        <v>0</v>
      </c>
      <c r="DB17" s="33">
        <f t="shared" si="3"/>
        <v>0</v>
      </c>
      <c r="DC17" s="33">
        <v>3</v>
      </c>
      <c r="DD17" s="33">
        <f t="shared" si="3"/>
        <v>0</v>
      </c>
      <c r="DE17" s="33">
        <f t="shared" si="3"/>
        <v>0</v>
      </c>
      <c r="DF17" s="33">
        <v>3</v>
      </c>
      <c r="DG17" s="33">
        <f t="shared" si="3"/>
        <v>0</v>
      </c>
      <c r="DH17" s="33">
        <f t="shared" si="3"/>
        <v>0</v>
      </c>
      <c r="DI17" s="33">
        <v>3</v>
      </c>
      <c r="DJ17" s="33">
        <f t="shared" si="3"/>
        <v>0</v>
      </c>
      <c r="DK17" s="33">
        <v>1</v>
      </c>
      <c r="DL17" s="33">
        <v>2</v>
      </c>
      <c r="DM17" s="33">
        <f t="shared" si="3"/>
        <v>0</v>
      </c>
      <c r="DN17" s="33">
        <f t="shared" si="3"/>
        <v>0</v>
      </c>
      <c r="DO17" s="33">
        <v>3</v>
      </c>
      <c r="DP17" s="33">
        <f t="shared" si="3"/>
        <v>0</v>
      </c>
      <c r="DQ17" s="33">
        <v>1</v>
      </c>
      <c r="DR17" s="33">
        <v>2</v>
      </c>
      <c r="DS17" s="33">
        <f t="shared" si="3"/>
        <v>0</v>
      </c>
      <c r="DT17" s="33">
        <f t="shared" si="3"/>
        <v>0</v>
      </c>
      <c r="DU17" s="33">
        <v>3</v>
      </c>
      <c r="DV17" s="33">
        <f t="shared" si="3"/>
        <v>0</v>
      </c>
      <c r="DW17" s="33">
        <v>1</v>
      </c>
      <c r="DX17" s="33">
        <v>2</v>
      </c>
      <c r="DY17" s="33">
        <f t="shared" si="3"/>
        <v>0</v>
      </c>
      <c r="DZ17" s="33">
        <f t="shared" si="3"/>
        <v>0</v>
      </c>
      <c r="EA17" s="33">
        <v>3</v>
      </c>
      <c r="EB17" s="33">
        <f t="shared" ref="EB17:FF17" si="4">SUM(EB14:EB14)</f>
        <v>0</v>
      </c>
      <c r="EC17" s="33">
        <v>3</v>
      </c>
      <c r="ED17" s="33">
        <f t="shared" si="4"/>
        <v>0</v>
      </c>
      <c r="EE17" s="33">
        <f t="shared" si="4"/>
        <v>0</v>
      </c>
      <c r="EF17" s="33">
        <v>1</v>
      </c>
      <c r="EG17" s="33">
        <v>2</v>
      </c>
      <c r="EH17" s="33">
        <f t="shared" si="4"/>
        <v>0</v>
      </c>
      <c r="EI17" s="33">
        <f t="shared" si="4"/>
        <v>0</v>
      </c>
      <c r="EJ17" s="33">
        <v>3</v>
      </c>
      <c r="EK17" s="33">
        <f t="shared" si="4"/>
        <v>0</v>
      </c>
      <c r="EL17" s="33">
        <f t="shared" si="4"/>
        <v>0</v>
      </c>
      <c r="EM17" s="33">
        <v>3</v>
      </c>
      <c r="EN17" s="33">
        <f t="shared" si="4"/>
        <v>0</v>
      </c>
      <c r="EO17" s="33">
        <v>3</v>
      </c>
      <c r="EP17" s="33">
        <f t="shared" si="4"/>
        <v>0</v>
      </c>
      <c r="EQ17" s="33">
        <f t="shared" si="4"/>
        <v>0</v>
      </c>
      <c r="ER17" s="33">
        <f t="shared" si="4"/>
        <v>0</v>
      </c>
      <c r="ES17" s="33">
        <v>3</v>
      </c>
      <c r="ET17" s="33">
        <f t="shared" si="4"/>
        <v>0</v>
      </c>
      <c r="EU17" s="33">
        <f t="shared" si="4"/>
        <v>0</v>
      </c>
      <c r="EV17" s="33">
        <v>3</v>
      </c>
      <c r="EW17" s="33">
        <f t="shared" si="4"/>
        <v>0</v>
      </c>
      <c r="EX17" s="33">
        <v>2</v>
      </c>
      <c r="EY17" s="33">
        <v>1</v>
      </c>
      <c r="EZ17" s="33">
        <f t="shared" si="4"/>
        <v>0</v>
      </c>
      <c r="FA17" s="33">
        <v>1</v>
      </c>
      <c r="FB17" s="33">
        <v>2</v>
      </c>
      <c r="FC17" s="33">
        <f t="shared" si="4"/>
        <v>0</v>
      </c>
      <c r="FD17" s="33">
        <f t="shared" si="4"/>
        <v>0</v>
      </c>
      <c r="FE17" s="33">
        <v>3</v>
      </c>
      <c r="FF17" s="33">
        <f t="shared" si="4"/>
        <v>0</v>
      </c>
      <c r="FG17" s="33">
        <f t="shared" ref="FG17:FI17" si="5">SUM(FG14:FG14)</f>
        <v>0</v>
      </c>
      <c r="FH17" s="33">
        <v>3</v>
      </c>
      <c r="FI17" s="33">
        <f t="shared" si="5"/>
        <v>0</v>
      </c>
      <c r="FJ17" s="33">
        <v>1</v>
      </c>
      <c r="FK17" s="33">
        <v>2</v>
      </c>
    </row>
    <row r="18" spans="1:167" ht="39" customHeight="1" x14ac:dyDescent="0.25">
      <c r="A18" s="62" t="s">
        <v>313</v>
      </c>
      <c r="B18" s="63"/>
      <c r="C18" s="9">
        <f t="shared" ref="C18:AI18" si="6">C17/3%</f>
        <v>0</v>
      </c>
      <c r="D18" s="9">
        <f t="shared" si="6"/>
        <v>66.666666666666671</v>
      </c>
      <c r="E18" s="9">
        <f t="shared" si="6"/>
        <v>33.333333333333336</v>
      </c>
      <c r="F18" s="9">
        <f t="shared" si="6"/>
        <v>0</v>
      </c>
      <c r="G18" s="9">
        <f t="shared" si="6"/>
        <v>100</v>
      </c>
      <c r="H18" s="9">
        <f t="shared" si="6"/>
        <v>0</v>
      </c>
      <c r="I18" s="9">
        <f t="shared" si="6"/>
        <v>0</v>
      </c>
      <c r="J18" s="9">
        <f t="shared" si="6"/>
        <v>66.666666666666671</v>
      </c>
      <c r="K18" s="9">
        <f t="shared" si="6"/>
        <v>33.333333333333336</v>
      </c>
      <c r="L18" s="9">
        <f t="shared" si="6"/>
        <v>0</v>
      </c>
      <c r="M18" s="9">
        <f t="shared" si="6"/>
        <v>66.666666666666671</v>
      </c>
      <c r="N18" s="9">
        <f t="shared" si="6"/>
        <v>33.333333333333336</v>
      </c>
      <c r="O18" s="9">
        <f t="shared" si="6"/>
        <v>0</v>
      </c>
      <c r="P18" s="9">
        <f t="shared" si="6"/>
        <v>0</v>
      </c>
      <c r="Q18" s="9">
        <f t="shared" si="6"/>
        <v>100</v>
      </c>
      <c r="R18" s="9">
        <f t="shared" si="6"/>
        <v>0</v>
      </c>
      <c r="S18" s="9">
        <f t="shared" si="6"/>
        <v>33.333333333333336</v>
      </c>
      <c r="T18" s="9">
        <f t="shared" si="6"/>
        <v>66.666666666666671</v>
      </c>
      <c r="U18" s="9">
        <f t="shared" si="6"/>
        <v>0</v>
      </c>
      <c r="V18" s="9">
        <f t="shared" si="6"/>
        <v>0</v>
      </c>
      <c r="W18" s="9">
        <f t="shared" si="6"/>
        <v>100</v>
      </c>
      <c r="X18" s="9">
        <f t="shared" si="6"/>
        <v>0</v>
      </c>
      <c r="Y18" s="9">
        <f t="shared" si="6"/>
        <v>0</v>
      </c>
      <c r="Z18" s="9">
        <f t="shared" si="6"/>
        <v>100</v>
      </c>
      <c r="AA18" s="9">
        <f t="shared" si="6"/>
        <v>0</v>
      </c>
      <c r="AB18" s="9">
        <f t="shared" si="6"/>
        <v>33.333333333333336</v>
      </c>
      <c r="AC18" s="9">
        <f t="shared" si="6"/>
        <v>66.666666666666671</v>
      </c>
      <c r="AD18" s="9">
        <f t="shared" si="6"/>
        <v>0</v>
      </c>
      <c r="AE18" s="9">
        <f t="shared" si="6"/>
        <v>0</v>
      </c>
      <c r="AF18" s="9">
        <f t="shared" si="6"/>
        <v>100</v>
      </c>
      <c r="AG18" s="9">
        <f t="shared" si="6"/>
        <v>0</v>
      </c>
      <c r="AH18" s="9">
        <f t="shared" si="6"/>
        <v>0</v>
      </c>
      <c r="AI18" s="9">
        <f t="shared" si="6"/>
        <v>100</v>
      </c>
      <c r="AJ18" s="9">
        <f t="shared" ref="AJ18:BO18" si="7">AJ17/3%</f>
        <v>0</v>
      </c>
      <c r="AK18" s="9">
        <f t="shared" si="7"/>
        <v>0</v>
      </c>
      <c r="AL18" s="9">
        <f t="shared" si="7"/>
        <v>100</v>
      </c>
      <c r="AM18" s="9">
        <f t="shared" si="7"/>
        <v>0</v>
      </c>
      <c r="AN18" s="9">
        <f t="shared" si="7"/>
        <v>0</v>
      </c>
      <c r="AO18" s="9">
        <f t="shared" si="7"/>
        <v>100</v>
      </c>
      <c r="AP18" s="9">
        <f t="shared" si="7"/>
        <v>0</v>
      </c>
      <c r="AQ18" s="9">
        <f t="shared" si="7"/>
        <v>0</v>
      </c>
      <c r="AR18" s="9">
        <f t="shared" si="7"/>
        <v>100</v>
      </c>
      <c r="AS18" s="9">
        <f t="shared" si="7"/>
        <v>0</v>
      </c>
      <c r="AT18" s="9">
        <f t="shared" si="7"/>
        <v>0</v>
      </c>
      <c r="AU18" s="9">
        <f t="shared" si="7"/>
        <v>100</v>
      </c>
      <c r="AV18" s="9">
        <f t="shared" si="7"/>
        <v>0</v>
      </c>
      <c r="AW18" s="9">
        <f t="shared" si="7"/>
        <v>0</v>
      </c>
      <c r="AX18" s="9">
        <f t="shared" si="7"/>
        <v>100</v>
      </c>
      <c r="AY18" s="9">
        <f t="shared" si="7"/>
        <v>0</v>
      </c>
      <c r="AZ18" s="9">
        <f t="shared" si="7"/>
        <v>33.333333333333336</v>
      </c>
      <c r="BA18" s="9">
        <f t="shared" si="7"/>
        <v>66.666666666666671</v>
      </c>
      <c r="BB18" s="9">
        <f t="shared" si="7"/>
        <v>0</v>
      </c>
      <c r="BC18" s="9">
        <f t="shared" si="7"/>
        <v>0</v>
      </c>
      <c r="BD18" s="9">
        <f t="shared" si="7"/>
        <v>100</v>
      </c>
      <c r="BE18" s="9">
        <f t="shared" si="7"/>
        <v>0</v>
      </c>
      <c r="BF18" s="9">
        <f t="shared" si="7"/>
        <v>0</v>
      </c>
      <c r="BG18" s="9">
        <f t="shared" si="7"/>
        <v>100</v>
      </c>
      <c r="BH18" s="9">
        <f t="shared" si="7"/>
        <v>0</v>
      </c>
      <c r="BI18" s="9">
        <f t="shared" si="7"/>
        <v>0</v>
      </c>
      <c r="BJ18" s="9">
        <f t="shared" si="7"/>
        <v>100</v>
      </c>
      <c r="BK18" s="9">
        <f t="shared" si="7"/>
        <v>0</v>
      </c>
      <c r="BL18" s="9">
        <f t="shared" si="7"/>
        <v>0</v>
      </c>
      <c r="BM18" s="9">
        <f t="shared" si="7"/>
        <v>100</v>
      </c>
      <c r="BN18" s="9">
        <f t="shared" si="7"/>
        <v>0</v>
      </c>
      <c r="BO18" s="9">
        <f t="shared" si="7"/>
        <v>0</v>
      </c>
      <c r="BP18" s="9">
        <f t="shared" ref="BP18:CU18" si="8">BP17/3%</f>
        <v>100</v>
      </c>
      <c r="BQ18" s="9">
        <f t="shared" si="8"/>
        <v>0</v>
      </c>
      <c r="BR18" s="9">
        <f t="shared" si="8"/>
        <v>0</v>
      </c>
      <c r="BS18" s="9">
        <f t="shared" si="8"/>
        <v>100</v>
      </c>
      <c r="BT18" s="9">
        <f t="shared" si="8"/>
        <v>0</v>
      </c>
      <c r="BU18" s="9">
        <f t="shared" si="8"/>
        <v>33.333333333333336</v>
      </c>
      <c r="BV18" s="9">
        <f t="shared" si="8"/>
        <v>66.666666666666671</v>
      </c>
      <c r="BW18" s="9">
        <f t="shared" si="8"/>
        <v>0</v>
      </c>
      <c r="BX18" s="9">
        <f t="shared" si="8"/>
        <v>0</v>
      </c>
      <c r="BY18" s="9">
        <f t="shared" si="8"/>
        <v>100</v>
      </c>
      <c r="BZ18" s="9">
        <f t="shared" si="8"/>
        <v>0</v>
      </c>
      <c r="CA18" s="9">
        <f t="shared" si="8"/>
        <v>0</v>
      </c>
      <c r="CB18" s="9">
        <f t="shared" si="8"/>
        <v>100</v>
      </c>
      <c r="CC18" s="9">
        <f t="shared" si="8"/>
        <v>0</v>
      </c>
      <c r="CD18" s="9">
        <f t="shared" si="8"/>
        <v>33.333333333333336</v>
      </c>
      <c r="CE18" s="9">
        <f t="shared" si="8"/>
        <v>66.666666666666671</v>
      </c>
      <c r="CF18" s="9">
        <f t="shared" si="8"/>
        <v>0</v>
      </c>
      <c r="CG18" s="9">
        <f t="shared" si="8"/>
        <v>0</v>
      </c>
      <c r="CH18" s="9">
        <f t="shared" si="8"/>
        <v>100</v>
      </c>
      <c r="CI18" s="9">
        <f t="shared" si="8"/>
        <v>0</v>
      </c>
      <c r="CJ18" s="9">
        <f t="shared" si="8"/>
        <v>0</v>
      </c>
      <c r="CK18" s="9">
        <f t="shared" si="8"/>
        <v>100</v>
      </c>
      <c r="CL18" s="9">
        <f t="shared" si="8"/>
        <v>0</v>
      </c>
      <c r="CM18" s="9">
        <f t="shared" si="8"/>
        <v>0</v>
      </c>
      <c r="CN18" s="9">
        <f t="shared" si="8"/>
        <v>100</v>
      </c>
      <c r="CO18" s="9">
        <f t="shared" si="8"/>
        <v>0</v>
      </c>
      <c r="CP18" s="9">
        <f t="shared" si="8"/>
        <v>0</v>
      </c>
      <c r="CQ18" s="9">
        <f t="shared" si="8"/>
        <v>100</v>
      </c>
      <c r="CR18" s="9">
        <f t="shared" si="8"/>
        <v>0</v>
      </c>
      <c r="CS18" s="9">
        <f t="shared" si="8"/>
        <v>100</v>
      </c>
      <c r="CT18" s="9">
        <f t="shared" si="8"/>
        <v>0</v>
      </c>
      <c r="CU18" s="9">
        <f t="shared" si="8"/>
        <v>0</v>
      </c>
      <c r="CV18" s="9">
        <f t="shared" ref="CV18:EA18" si="9">CV17/3%</f>
        <v>100</v>
      </c>
      <c r="CW18" s="9">
        <f t="shared" si="9"/>
        <v>0</v>
      </c>
      <c r="CX18" s="9">
        <f t="shared" si="9"/>
        <v>0</v>
      </c>
      <c r="CY18" s="9">
        <f t="shared" si="9"/>
        <v>0</v>
      </c>
      <c r="CZ18" s="9">
        <f t="shared" si="9"/>
        <v>100</v>
      </c>
      <c r="DA18" s="9">
        <f t="shared" si="9"/>
        <v>0</v>
      </c>
      <c r="DB18" s="9">
        <f t="shared" si="9"/>
        <v>0</v>
      </c>
      <c r="DC18" s="9">
        <f t="shared" si="9"/>
        <v>100</v>
      </c>
      <c r="DD18" s="9">
        <f t="shared" si="9"/>
        <v>0</v>
      </c>
      <c r="DE18" s="9">
        <f t="shared" si="9"/>
        <v>0</v>
      </c>
      <c r="DF18" s="9">
        <f t="shared" si="9"/>
        <v>100</v>
      </c>
      <c r="DG18" s="9">
        <f t="shared" si="9"/>
        <v>0</v>
      </c>
      <c r="DH18" s="9">
        <f t="shared" si="9"/>
        <v>0</v>
      </c>
      <c r="DI18" s="9">
        <f t="shared" si="9"/>
        <v>100</v>
      </c>
      <c r="DJ18" s="9">
        <f t="shared" si="9"/>
        <v>0</v>
      </c>
      <c r="DK18" s="9">
        <f t="shared" si="9"/>
        <v>33.333333333333336</v>
      </c>
      <c r="DL18" s="9">
        <f t="shared" si="9"/>
        <v>66.666666666666671</v>
      </c>
      <c r="DM18" s="9">
        <f t="shared" si="9"/>
        <v>0</v>
      </c>
      <c r="DN18" s="9">
        <f t="shared" si="9"/>
        <v>0</v>
      </c>
      <c r="DO18" s="9">
        <f t="shared" si="9"/>
        <v>100</v>
      </c>
      <c r="DP18" s="9">
        <f t="shared" si="9"/>
        <v>0</v>
      </c>
      <c r="DQ18" s="9">
        <f t="shared" si="9"/>
        <v>33.333333333333336</v>
      </c>
      <c r="DR18" s="9">
        <f t="shared" si="9"/>
        <v>66.666666666666671</v>
      </c>
      <c r="DS18" s="9">
        <f t="shared" si="9"/>
        <v>0</v>
      </c>
      <c r="DT18" s="9">
        <f t="shared" si="9"/>
        <v>0</v>
      </c>
      <c r="DU18" s="9">
        <f t="shared" si="9"/>
        <v>100</v>
      </c>
      <c r="DV18" s="9">
        <f t="shared" si="9"/>
        <v>0</v>
      </c>
      <c r="DW18" s="9">
        <f t="shared" si="9"/>
        <v>33.333333333333336</v>
      </c>
      <c r="DX18" s="9">
        <f t="shared" si="9"/>
        <v>66.666666666666671</v>
      </c>
      <c r="DY18" s="9">
        <f t="shared" si="9"/>
        <v>0</v>
      </c>
      <c r="DZ18" s="9">
        <f t="shared" si="9"/>
        <v>0</v>
      </c>
      <c r="EA18" s="9">
        <f t="shared" si="9"/>
        <v>100</v>
      </c>
      <c r="EB18" s="9">
        <f t="shared" ref="EB18:FG18" si="10">EB17/3%</f>
        <v>0</v>
      </c>
      <c r="EC18" s="9">
        <f t="shared" si="10"/>
        <v>100</v>
      </c>
      <c r="ED18" s="9">
        <f t="shared" si="10"/>
        <v>0</v>
      </c>
      <c r="EE18" s="9">
        <f t="shared" si="10"/>
        <v>0</v>
      </c>
      <c r="EF18" s="9">
        <f t="shared" si="10"/>
        <v>33.333333333333336</v>
      </c>
      <c r="EG18" s="9">
        <f t="shared" si="10"/>
        <v>66.666666666666671</v>
      </c>
      <c r="EH18" s="9">
        <f t="shared" si="10"/>
        <v>0</v>
      </c>
      <c r="EI18" s="9">
        <f t="shared" si="10"/>
        <v>0</v>
      </c>
      <c r="EJ18" s="9">
        <f t="shared" si="10"/>
        <v>100</v>
      </c>
      <c r="EK18" s="9">
        <f t="shared" si="10"/>
        <v>0</v>
      </c>
      <c r="EL18" s="9">
        <f t="shared" si="10"/>
        <v>0</v>
      </c>
      <c r="EM18" s="9">
        <f t="shared" si="10"/>
        <v>100</v>
      </c>
      <c r="EN18" s="9">
        <f t="shared" si="10"/>
        <v>0</v>
      </c>
      <c r="EO18" s="9">
        <f t="shared" si="10"/>
        <v>100</v>
      </c>
      <c r="EP18" s="9">
        <f t="shared" si="10"/>
        <v>0</v>
      </c>
      <c r="EQ18" s="9">
        <f t="shared" si="10"/>
        <v>0</v>
      </c>
      <c r="ER18" s="9">
        <f t="shared" si="10"/>
        <v>0</v>
      </c>
      <c r="ES18" s="9">
        <f t="shared" si="10"/>
        <v>100</v>
      </c>
      <c r="ET18" s="9">
        <f t="shared" si="10"/>
        <v>0</v>
      </c>
      <c r="EU18" s="9">
        <f t="shared" si="10"/>
        <v>0</v>
      </c>
      <c r="EV18" s="9">
        <f t="shared" si="10"/>
        <v>100</v>
      </c>
      <c r="EW18" s="9">
        <f t="shared" si="10"/>
        <v>0</v>
      </c>
      <c r="EX18" s="9">
        <f t="shared" si="10"/>
        <v>66.666666666666671</v>
      </c>
      <c r="EY18" s="9">
        <f t="shared" si="10"/>
        <v>33.333333333333336</v>
      </c>
      <c r="EZ18" s="9">
        <f t="shared" si="10"/>
        <v>0</v>
      </c>
      <c r="FA18" s="9">
        <f t="shared" si="10"/>
        <v>33.333333333333336</v>
      </c>
      <c r="FB18" s="9">
        <f t="shared" si="10"/>
        <v>66.666666666666671</v>
      </c>
      <c r="FC18" s="9">
        <f t="shared" si="10"/>
        <v>0</v>
      </c>
      <c r="FD18" s="9">
        <f t="shared" si="10"/>
        <v>0</v>
      </c>
      <c r="FE18" s="9">
        <f t="shared" si="10"/>
        <v>100</v>
      </c>
      <c r="FF18" s="9">
        <f t="shared" si="10"/>
        <v>0</v>
      </c>
      <c r="FG18" s="9">
        <f t="shared" si="10"/>
        <v>0</v>
      </c>
      <c r="FH18" s="9">
        <f t="shared" ref="FH18:FK18" si="11">FH17/3%</f>
        <v>100</v>
      </c>
      <c r="FI18" s="9">
        <f t="shared" si="11"/>
        <v>0</v>
      </c>
      <c r="FJ18" s="9">
        <f t="shared" si="11"/>
        <v>33.333333333333336</v>
      </c>
      <c r="FK18" s="9">
        <f t="shared" si="11"/>
        <v>66.666666666666671</v>
      </c>
    </row>
    <row r="20" spans="1:167" x14ac:dyDescent="0.25">
      <c r="B20" s="10" t="s">
        <v>299</v>
      </c>
    </row>
    <row r="21" spans="1:167" x14ac:dyDescent="0.25">
      <c r="B21" t="s">
        <v>300</v>
      </c>
      <c r="C21" t="s">
        <v>308</v>
      </c>
      <c r="D21" s="36">
        <f>(C18+F18+I18+L18+O18)/5</f>
        <v>0</v>
      </c>
      <c r="E21" s="25">
        <f>D21/100*3</f>
        <v>0</v>
      </c>
    </row>
    <row r="22" spans="1:167" x14ac:dyDescent="0.25">
      <c r="B22" t="s">
        <v>301</v>
      </c>
      <c r="C22" t="s">
        <v>308</v>
      </c>
      <c r="D22" s="36">
        <f>(D18+G18+J18+M18+P18)/5</f>
        <v>60.000000000000014</v>
      </c>
      <c r="E22" s="25">
        <f>D22/100*3</f>
        <v>1.8000000000000003</v>
      </c>
    </row>
    <row r="23" spans="1:167" x14ac:dyDescent="0.25">
      <c r="B23" t="s">
        <v>302</v>
      </c>
      <c r="C23" t="s">
        <v>308</v>
      </c>
      <c r="D23" s="36">
        <f>(E18+H18+K18+N18+Q18)/5</f>
        <v>40</v>
      </c>
      <c r="E23" s="25">
        <f>D23/100*3</f>
        <v>1.2000000000000002</v>
      </c>
    </row>
    <row r="24" spans="1:167" x14ac:dyDescent="0.25">
      <c r="D24" s="34">
        <f>SUM(D21:D23)</f>
        <v>100.00000000000001</v>
      </c>
      <c r="E24" s="34">
        <f>SUM(E21:E23)</f>
        <v>3.0000000000000004</v>
      </c>
    </row>
    <row r="25" spans="1:167" x14ac:dyDescent="0.25">
      <c r="B25" t="s">
        <v>300</v>
      </c>
      <c r="C25" t="s">
        <v>309</v>
      </c>
      <c r="D25" s="36">
        <f>(R18+U18+X18+AA18+AD18+AG18+AJ18+AM18+AP18+AS18+AV18+AY18+BB18+BE18+BH18)/15</f>
        <v>0</v>
      </c>
      <c r="E25">
        <f>D25/100*3</f>
        <v>0</v>
      </c>
    </row>
    <row r="26" spans="1:167" x14ac:dyDescent="0.25">
      <c r="B26" t="s">
        <v>301</v>
      </c>
      <c r="C26" t="s">
        <v>309</v>
      </c>
      <c r="D26" s="36">
        <f>(S18+V18+Y18+AB18+AE18+AH18+AK18+AN18+AQ18+AT18+AW18+AZ18+BC18+BF18+BI18)/15</f>
        <v>6.666666666666667</v>
      </c>
      <c r="E26">
        <f>D26/100*3</f>
        <v>0.2</v>
      </c>
    </row>
    <row r="27" spans="1:167" x14ac:dyDescent="0.25">
      <c r="B27" t="s">
        <v>302</v>
      </c>
      <c r="C27" t="s">
        <v>309</v>
      </c>
      <c r="D27" s="36">
        <f>(T18+W18+Z18+AC18+AF18+AI18+AL18+AO18+AR18+AU18+AX18+BA18+BD18+BG18+BJ18)/15</f>
        <v>93.333333333333343</v>
      </c>
      <c r="E27">
        <f>D27/100*3</f>
        <v>2.8000000000000003</v>
      </c>
    </row>
    <row r="28" spans="1:167" x14ac:dyDescent="0.25">
      <c r="D28" s="35">
        <f>SUM(D25:D27)</f>
        <v>100.00000000000001</v>
      </c>
      <c r="E28" s="35">
        <f>SUM(E25:E27)</f>
        <v>3.0000000000000004</v>
      </c>
    </row>
    <row r="29" spans="1:167" x14ac:dyDescent="0.25">
      <c r="B29" t="s">
        <v>300</v>
      </c>
      <c r="C29" t="s">
        <v>310</v>
      </c>
      <c r="D29" s="36">
        <f>(BK18+BN18+BQ18+BT18+BW18)/5</f>
        <v>0</v>
      </c>
      <c r="E29">
        <f>D29/100*3</f>
        <v>0</v>
      </c>
    </row>
    <row r="30" spans="1:167" x14ac:dyDescent="0.25">
      <c r="B30" t="s">
        <v>301</v>
      </c>
      <c r="C30" t="s">
        <v>310</v>
      </c>
      <c r="D30" s="36">
        <f>(BL18+BO18+BR18+BU18+BX18)/5</f>
        <v>6.666666666666667</v>
      </c>
      <c r="E30">
        <f>D30/100*3</f>
        <v>0.2</v>
      </c>
    </row>
    <row r="31" spans="1:167" x14ac:dyDescent="0.25">
      <c r="B31" t="s">
        <v>302</v>
      </c>
      <c r="C31" t="s">
        <v>310</v>
      </c>
      <c r="D31" s="36">
        <f>(BM18+BP18+BS18+BV18+BY18)/5</f>
        <v>93.333333333333343</v>
      </c>
      <c r="E31">
        <f>D31/100*3</f>
        <v>2.8000000000000003</v>
      </c>
    </row>
    <row r="32" spans="1:167" x14ac:dyDescent="0.25">
      <c r="D32" s="35">
        <f>SUM(D29:D31)</f>
        <v>100.00000000000001</v>
      </c>
      <c r="E32" s="35">
        <f>SUM(E29:E31)</f>
        <v>3.0000000000000004</v>
      </c>
    </row>
    <row r="33" spans="2:5" x14ac:dyDescent="0.25">
      <c r="B33" t="s">
        <v>300</v>
      </c>
      <c r="C33" t="s">
        <v>311</v>
      </c>
      <c r="D33" s="36">
        <f>(BZ18+CC18+CF18+CI18+CL18+CO18+CR18+CU18+CX18+DA18+DD18+DG18+DJ18+DM18+DP18+DS18+DV18+DY18+EB18+EE18+EH18+EK18+EN18+EQ18+ET18)/25</f>
        <v>0</v>
      </c>
      <c r="E33">
        <f>D33/100*3</f>
        <v>0</v>
      </c>
    </row>
    <row r="34" spans="2:5" x14ac:dyDescent="0.25">
      <c r="B34" t="s">
        <v>301</v>
      </c>
      <c r="C34" t="s">
        <v>311</v>
      </c>
      <c r="D34" s="36">
        <f>(CA18+CD18+CG18+CJ18+CM18+CP18+CS18+CV18+CY18+DB18+DE18+DH18+DK18+DN18+DQ18+DT18+DW18+DZ18+EC18+EF18+EI18+EL18+EO18+ER18+EU18)/25</f>
        <v>22.666666666666664</v>
      </c>
      <c r="E34">
        <f>D34/100*3</f>
        <v>0.67999999999999994</v>
      </c>
    </row>
    <row r="35" spans="2:5" x14ac:dyDescent="0.25">
      <c r="B35" t="s">
        <v>302</v>
      </c>
      <c r="C35" t="s">
        <v>311</v>
      </c>
      <c r="D35" s="36">
        <f>(CB18+CE18+CH18+CK18+CN18+CQ18+CT18+CW18+CZ18+DC18+DF18+DI18+DL18+DO18+DR18+DU18+DX18+EA18+ED18+EG18+EJ18+EM18+EP18+ES18+EV18)/25</f>
        <v>77.333333333333343</v>
      </c>
      <c r="E35">
        <f>D35/100*3</f>
        <v>2.3200000000000003</v>
      </c>
    </row>
    <row r="36" spans="2:5" x14ac:dyDescent="0.25">
      <c r="D36" s="35">
        <f>SUM(D33:D35)</f>
        <v>100</v>
      </c>
      <c r="E36" s="35">
        <f>SUM(E33:E35)</f>
        <v>3</v>
      </c>
    </row>
    <row r="37" spans="2:5" x14ac:dyDescent="0.25">
      <c r="B37" t="s">
        <v>300</v>
      </c>
      <c r="C37" t="s">
        <v>312</v>
      </c>
      <c r="D37" s="36">
        <f>(EW18+EZ18+FC18+FF18+FI18)/5</f>
        <v>0</v>
      </c>
      <c r="E37">
        <f>D37/100*3</f>
        <v>0</v>
      </c>
    </row>
    <row r="38" spans="2:5" x14ac:dyDescent="0.25">
      <c r="B38" t="s">
        <v>301</v>
      </c>
      <c r="C38" t="s">
        <v>312</v>
      </c>
      <c r="D38" s="36">
        <f>(EX18+FA18+FD18+FG18+FJ18)/5</f>
        <v>26.666666666666668</v>
      </c>
      <c r="E38">
        <f>D38/100*3</f>
        <v>0.8</v>
      </c>
    </row>
    <row r="39" spans="2:5" x14ac:dyDescent="0.25">
      <c r="B39" t="s">
        <v>302</v>
      </c>
      <c r="C39" t="s">
        <v>312</v>
      </c>
      <c r="D39" s="36">
        <f>(EY18+FB18+FE18+FH18+FK18)/5</f>
        <v>73.333333333333343</v>
      </c>
      <c r="E39">
        <f>D39/100*3</f>
        <v>2.2000000000000002</v>
      </c>
    </row>
    <row r="40" spans="2:5" x14ac:dyDescent="0.25">
      <c r="D40" s="35">
        <f>SUM(D37:D39)</f>
        <v>100.00000000000001</v>
      </c>
      <c r="E40" s="35">
        <f>SUM(E37:E39)</f>
        <v>3</v>
      </c>
    </row>
  </sheetData>
  <mergeCells count="131">
    <mergeCell ref="B2:T2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18:B18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17:B17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Младшая группа</vt:lpstr>
      <vt:lpstr>Средняя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2026-01-16T05:10:42Z</dcterms:modified>
</cp:coreProperties>
</file>