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28649594-49F5-4EE0-AE50-187A5B6A7F3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externalReferences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5" l="1"/>
  <c r="FG36" i="5"/>
  <c r="FH36" i="5"/>
  <c r="DH36" i="5"/>
  <c r="DG36" i="5"/>
  <c r="DK36" i="5"/>
  <c r="DJ36" i="5"/>
  <c r="DZ36" i="5"/>
  <c r="DY36" i="5"/>
  <c r="DQ36" i="5"/>
  <c r="DP36" i="5"/>
  <c r="DB36" i="5"/>
  <c r="DA36" i="5"/>
  <c r="CY36" i="5"/>
  <c r="CX36" i="5"/>
  <c r="CV36" i="5"/>
  <c r="CU36" i="5"/>
  <c r="CS36" i="5"/>
  <c r="CR36" i="5"/>
  <c r="CP36" i="5"/>
  <c r="CO36" i="5"/>
  <c r="CG36" i="5"/>
  <c r="CF36" i="5"/>
  <c r="CD36" i="5"/>
  <c r="CC36" i="5"/>
  <c r="CA36" i="5"/>
  <c r="BZ36" i="5"/>
  <c r="BX36" i="5"/>
  <c r="BW36" i="5"/>
  <c r="CJ36" i="5"/>
  <c r="CI36" i="5"/>
  <c r="BR36" i="5"/>
  <c r="BQ36" i="5"/>
  <c r="HA36" i="5"/>
  <c r="GZ36" i="5"/>
  <c r="GY36" i="5"/>
  <c r="GX36" i="5"/>
  <c r="GW36" i="5"/>
  <c r="GV36" i="5"/>
  <c r="GU36" i="5"/>
  <c r="GT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FZ36" i="5"/>
  <c r="FY36" i="5"/>
  <c r="FX36" i="5"/>
  <c r="FW36" i="5"/>
  <c r="FV36" i="5"/>
  <c r="FU36" i="5"/>
  <c r="FT36" i="5"/>
  <c r="FS36" i="5"/>
  <c r="FR36" i="5"/>
  <c r="FQ36" i="5"/>
  <c r="FP36" i="5"/>
  <c r="FO36" i="5"/>
  <c r="FN36" i="5"/>
  <c r="FM36" i="5"/>
  <c r="FL36" i="5"/>
  <c r="FK36" i="5"/>
  <c r="FJ36" i="5"/>
  <c r="FI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Q36" i="5"/>
  <c r="EO36" i="5"/>
  <c r="EN36" i="5"/>
  <c r="EM36" i="5"/>
  <c r="ES36" i="5"/>
  <c r="ER36" i="5"/>
  <c r="EP36" i="5"/>
  <c r="EL36" i="5"/>
  <c r="EK36" i="5"/>
  <c r="EJ36" i="5"/>
  <c r="EI36" i="5"/>
  <c r="EH36" i="5"/>
  <c r="EG36" i="5"/>
  <c r="EF36" i="5"/>
  <c r="EE36" i="5"/>
  <c r="ED36" i="5"/>
  <c r="EC36" i="5"/>
  <c r="DX36" i="5"/>
  <c r="EB36" i="5"/>
  <c r="EA36" i="5"/>
  <c r="DW36" i="5"/>
  <c r="DV36" i="5"/>
  <c r="DU36" i="5"/>
  <c r="DT36" i="5"/>
  <c r="DS36" i="5"/>
  <c r="DR36" i="5"/>
  <c r="DO36" i="5"/>
  <c r="DN36" i="5"/>
  <c r="DM36" i="5"/>
  <c r="DL36" i="5"/>
  <c r="DI36" i="5"/>
  <c r="DF36" i="5"/>
  <c r="DE36" i="5"/>
  <c r="DD36" i="5"/>
  <c r="DC36" i="5"/>
  <c r="CZ36" i="5"/>
  <c r="CW36" i="5"/>
  <c r="CT36" i="5"/>
  <c r="CQ36" i="5"/>
  <c r="CN36" i="5"/>
  <c r="CM36" i="5"/>
  <c r="CL36" i="5"/>
  <c r="CK36" i="5"/>
  <c r="CH36" i="5"/>
  <c r="CE36" i="5"/>
  <c r="CB36" i="5"/>
  <c r="BY36" i="5"/>
  <c r="BV36" i="5"/>
  <c r="BU36" i="5"/>
  <c r="BT36" i="5"/>
  <c r="BS36" i="5"/>
  <c r="BP36" i="5"/>
  <c r="BO36" i="5"/>
  <c r="BN36" i="5"/>
  <c r="AU36" i="5" l="1"/>
  <c r="AT36" i="5"/>
  <c r="AS36" i="5"/>
  <c r="AP35" i="5"/>
  <c r="AP36" i="5" s="1"/>
  <c r="AQ35" i="5"/>
  <c r="AQ36" i="5" s="1"/>
  <c r="AR35" i="5"/>
  <c r="AR36" i="5" s="1"/>
  <c r="AL36" i="5"/>
  <c r="AK36" i="5"/>
  <c r="AJ36" i="5"/>
  <c r="Z36" i="5"/>
  <c r="R35" i="5"/>
  <c r="R36" i="5" s="1"/>
  <c r="S35" i="5"/>
  <c r="S36" i="5" s="1"/>
  <c r="T35" i="5"/>
  <c r="T36" i="5" s="1"/>
  <c r="U35" i="5"/>
  <c r="U36" i="5" s="1"/>
  <c r="V35" i="5"/>
  <c r="V36" i="5" s="1"/>
  <c r="W35" i="5"/>
  <c r="W36" i="5" s="1"/>
  <c r="X35" i="5"/>
  <c r="X36" i="5" s="1"/>
  <c r="Y35" i="5"/>
  <c r="Y36" i="5" s="1"/>
  <c r="Z35" i="5"/>
  <c r="AA35" i="5"/>
  <c r="AA36" i="5" s="1"/>
  <c r="AB35" i="5"/>
  <c r="AB36" i="5" s="1"/>
  <c r="AC35" i="5"/>
  <c r="AC36" i="5" s="1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IT35" i="5" l="1"/>
  <c r="IT36" i="5" s="1"/>
  <c r="IS35" i="5"/>
  <c r="IS36" i="5" s="1"/>
  <c r="IR35" i="5"/>
  <c r="IR36" i="5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B36" i="5" s="1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GS36" i="5"/>
  <c r="GA36" i="5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O35" i="5"/>
  <c r="AO36" i="5" s="1"/>
  <c r="AN35" i="5"/>
  <c r="AN36" i="5" s="1"/>
  <c r="AM35" i="5"/>
  <c r="AM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50" i="5"/>
  <c r="E39" i="5"/>
  <c r="D39" i="5" s="1"/>
  <c r="E40" i="5"/>
  <c r="D40" i="5" s="1"/>
  <c r="E41" i="5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K47" i="5" l="1"/>
  <c r="J47" i="5"/>
  <c r="E44" i="1"/>
  <c r="D44" i="1" s="1"/>
  <c r="D47" i="1" s="1"/>
  <c r="L56" i="5"/>
  <c r="M56" i="5"/>
  <c r="J56" i="5"/>
  <c r="K56" i="5"/>
  <c r="I56" i="5"/>
  <c r="H56" i="5"/>
  <c r="F56" i="5"/>
  <c r="G56" i="5"/>
  <c r="E51" i="5"/>
  <c r="H47" i="5"/>
  <c r="I47" i="5"/>
  <c r="F47" i="5"/>
  <c r="G47" i="5"/>
  <c r="D47" i="5"/>
  <c r="D60" i="5"/>
  <c r="D56" i="5"/>
  <c r="E47" i="5"/>
  <c r="E60" i="5"/>
  <c r="F61" i="1"/>
  <c r="G61" i="1"/>
  <c r="F49" i="1"/>
  <c r="F52" i="1" s="1"/>
  <c r="G52" i="1"/>
  <c r="D56" i="1"/>
  <c r="D65" i="1"/>
  <c r="E56" i="1"/>
  <c r="D61" i="1"/>
  <c r="E65" i="1"/>
  <c r="E52" i="1"/>
  <c r="E61" i="1"/>
  <c r="E42" i="5"/>
  <c r="D42" i="5"/>
  <c r="D52" i="1"/>
  <c r="D51" i="5" l="1"/>
  <c r="E47" i="1"/>
</calcChain>
</file>

<file path=xl/sharedStrings.xml><?xml version="1.0" encoding="utf-8"?>
<sst xmlns="http://schemas.openxmlformats.org/spreadsheetml/2006/main" count="772" uniqueCount="638">
  <si>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</si>
  <si>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</si>
  <si>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</si>
  <si>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</si>
  <si>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</si>
  <si>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</si>
  <si>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</si>
  <si>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</si>
  <si>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</si>
  <si>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</si>
  <si>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</si>
  <si>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</si>
  <si>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</si>
  <si>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</si>
  <si>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</si>
  <si>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</si>
  <si>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</si>
  <si>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</si>
  <si>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</si>
  <si>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</si>
  <si>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</si>
  <si>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</si>
  <si>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</si>
  <si>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</si>
  <si>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</si>
  <si>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</si>
  <si>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</si>
  <si>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</si>
  <si>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</si>
  <si>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</si>
  <si>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</si>
  <si>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</si>
  <si>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</si>
  <si>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</si>
  <si>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</si>
  <si>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</si>
  <si>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</si>
  <si>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</si>
  <si>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</si>
  <si>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</si>
  <si>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</si>
  <si>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</si>
  <si>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</si>
  <si>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</si>
  <si>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</si>
  <si>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</si>
  <si>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</si>
  <si>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</si>
  <si>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</si>
  <si>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</si>
  <si>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</si>
  <si>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</si>
  <si>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</si>
  <si>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</si>
  <si>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</si>
  <si>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</si>
  <si>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</si>
  <si>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</si>
  <si>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</si>
  <si>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</si>
  <si>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</si>
  <si>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</si>
  <si>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</si>
  <si>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</si>
  <si>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</si>
  <si>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</si>
  <si>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</si>
  <si>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</si>
  <si>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</si>
  <si>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</si>
  <si>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</si>
  <si>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</si>
  <si>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</si>
  <si>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</si>
  <si>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</si>
  <si>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</si>
  <si>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</si>
  <si>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</si>
  <si>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</si>
  <si>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</si>
  <si>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</si>
  <si>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</si>
  <si>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</si>
  <si>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</si>
  <si>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</si>
  <si>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</si>
  <si>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</si>
  <si>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</si>
  <si>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</si>
  <si>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</si>
  <si>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</si>
  <si>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</si>
  <si>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</si>
  <si>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</si>
  <si>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</si>
  <si>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</si>
  <si>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</si>
  <si>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</si>
  <si>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</si>
  <si>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</si>
  <si>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</si>
  <si>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</si>
  <si>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</si>
  <si>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</si>
  <si>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</si>
  <si>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</si>
  <si>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</si>
  <si>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</si>
  <si>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</si>
  <si>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</si>
  <si>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</si>
  <si>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</si>
  <si>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</si>
  <si>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</si>
  <si>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</si>
  <si>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</si>
  <si>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</si>
  <si>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</si>
  <si>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</si>
  <si>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</si>
  <si>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</si>
  <si>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</si>
  <si>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</si>
  <si>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</si>
  <si>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</si>
  <si>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</si>
  <si>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</si>
  <si>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</si>
  <si>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</si>
  <si>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</si>
  <si>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</si>
  <si>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</si>
  <si>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</si>
  <si>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</si>
  <si>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</si>
  <si>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</si>
  <si>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</si>
  <si>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</si>
  <si>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</si>
  <si>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</si>
  <si>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</si>
  <si>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</si>
  <si>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</si>
  <si>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</si>
  <si>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</si>
  <si>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</si>
  <si>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</si>
  <si>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</si>
  <si>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</si>
  <si>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</si>
  <si>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</si>
  <si>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</si>
  <si>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</si>
  <si>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</si>
  <si>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</si>
  <si>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</si>
  <si>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</si>
  <si>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</si>
  <si>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</si>
  <si>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</si>
  <si>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</si>
  <si>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</si>
  <si>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</si>
  <si>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</si>
  <si>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</si>
  <si>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</si>
  <si>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</si>
  <si>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</si>
  <si>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</si>
  <si>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</si>
  <si>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</si>
  <si>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</si>
  <si>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</si>
  <si>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</si>
  <si>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</si>
  <si>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</si>
  <si>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</si>
  <si>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</si>
  <si>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</si>
  <si>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</si>
  <si>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</si>
  <si>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</si>
  <si>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</si>
  <si>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</si>
  <si>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</si>
  <si>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</si>
  <si>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</si>
  <si>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</si>
  <si>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</si>
  <si>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</si>
  <si>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</si>
  <si>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</si>
  <si>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</si>
  <si>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</si>
  <si>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</si>
  <si>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</si>
  <si>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</si>
  <si>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</si>
  <si>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</si>
  <si>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</si>
  <si>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</si>
  <si>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</si>
  <si>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</si>
  <si>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</si>
  <si>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</si>
  <si>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</si>
  <si>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</si>
  <si>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</si>
  <si>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</si>
  <si>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</si>
  <si>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</si>
  <si>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</si>
  <si>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</si>
  <si>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</si>
  <si>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</si>
  <si>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</si>
  <si>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</si>
  <si>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</si>
  <si>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</si>
  <si>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</si>
  <si>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</si>
  <si>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</si>
  <si>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</si>
  <si>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</si>
  <si>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</si>
  <si>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</si>
  <si>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</si>
  <si>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</si>
  <si>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</si>
  <si>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</si>
  <si>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</si>
  <si>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</si>
  <si>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</si>
  <si>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</si>
  <si>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</si>
  <si>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</si>
  <si>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</si>
  <si>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</si>
  <si>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</si>
  <si>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</si>
  <si>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</si>
  <si>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</si>
  <si>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</si>
  <si>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</si>
  <si>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</si>
  <si>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</si>
  <si>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</si>
  <si>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</si>
  <si>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</si>
  <si>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</si>
  <si>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</si>
  <si>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</si>
  <si>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</si>
  <si>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</si>
  <si>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</si>
  <si>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</si>
  <si>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</si>
  <si>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</si>
  <si>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</si>
  <si>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</si>
  <si>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</si>
  <si>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</si>
  <si>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</si>
  <si>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</si>
  <si>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</si>
  <si>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</si>
  <si>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</si>
  <si>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</si>
  <si>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</si>
  <si>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</si>
  <si>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</si>
  <si>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</si>
  <si>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</si>
  <si>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</si>
  <si>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</si>
  <si>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</si>
  <si>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</si>
  <si>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</si>
  <si>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</si>
  <si>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</si>
  <si>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</si>
  <si>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</si>
  <si>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</si>
  <si>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</si>
  <si>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</si>
  <si>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</si>
  <si>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</si>
  <si>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</si>
  <si>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</si>
  <si>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</si>
  <si>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</si>
  <si>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</si>
  <si>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</si>
  <si>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</si>
  <si>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</si>
  <si>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</si>
  <si>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</si>
  <si>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</si>
  <si>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</si>
  <si>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</si>
  <si>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</si>
  <si>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</si>
  <si>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</si>
  <si>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</si>
  <si>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</si>
  <si>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</si>
  <si>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</si>
  <si>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</si>
  <si>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</si>
  <si>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</si>
  <si>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</si>
  <si>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</si>
  <si>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</si>
  <si>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</si>
  <si>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</si>
  <si>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</si>
  <si>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</si>
  <si>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</si>
  <si>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</si>
  <si>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</si>
  <si>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</si>
  <si>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</si>
  <si>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</si>
  <si>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</si>
  <si>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</si>
  <si>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</si>
  <si>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</si>
  <si>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</si>
  <si>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</si>
  <si>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</si>
  <si>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</si>
  <si>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</si>
  <si>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</si>
  <si>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</si>
  <si>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</si>
  <si>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</si>
  <si>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</si>
  <si>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</si>
  <si>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</si>
  <si>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</si>
  <si>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</si>
  <si>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</si>
  <si>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</si>
  <si>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</si>
  <si>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</si>
  <si>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</si>
  <si>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</si>
  <si>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</si>
  <si>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</si>
  <si>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</si>
  <si>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</si>
  <si>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</si>
  <si>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</si>
  <si>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</si>
  <si>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</si>
  <si>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</si>
  <si>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</si>
  <si>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</si>
  <si>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</si>
  <si>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</si>
  <si>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</si>
  <si>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</si>
  <si>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</si>
  <si>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</si>
  <si>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</si>
  <si>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</si>
  <si>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</si>
  <si>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</si>
  <si>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</si>
  <si>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</si>
  <si>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</si>
  <si>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</si>
  <si>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</si>
  <si>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</si>
  <si>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</si>
  <si>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</si>
  <si>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</si>
  <si>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</si>
  <si>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</si>
  <si>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</si>
  <si>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</si>
  <si>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</si>
  <si>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</si>
  <si>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</si>
  <si>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</si>
  <si>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</si>
  <si>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</si>
  <si>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</si>
  <si>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</si>
  <si>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</si>
  <si>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</si>
  <si>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</si>
  <si>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</si>
  <si>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</si>
  <si>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</si>
  <si>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</si>
  <si>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</si>
  <si>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</si>
  <si>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</si>
  <si>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</si>
  <si>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</si>
  <si>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</si>
  <si>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</si>
  <si>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</si>
  <si>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</si>
  <si>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</si>
  <si>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</si>
  <si>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</si>
  <si>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</si>
  <si>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</si>
  <si>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</si>
  <si>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</si>
  <si>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</si>
  <si>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</si>
  <si>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</si>
  <si>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</si>
  <si>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</si>
  <si>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</si>
  <si>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</si>
  <si>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</si>
  <si>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</si>
  <si>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</si>
  <si>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</si>
  <si>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</si>
  <si>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</si>
  <si>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</si>
  <si>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</si>
  <si>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</si>
  <si>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</si>
  <si>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</si>
  <si>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</si>
  <si>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</si>
  <si>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</si>
  <si>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</si>
  <si>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</si>
  <si>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</si>
  <si>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</si>
  <si>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</si>
  <si>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</si>
  <si>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</si>
  <si>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</si>
  <si>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</si>
  <si>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</si>
  <si>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</si>
  <si>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</si>
  <si>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</si>
  <si>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</si>
  <si>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</si>
  <si>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</si>
  <si>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</si>
  <si>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</si>
  <si>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</si>
  <si>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</si>
  <si>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</si>
  <si>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</si>
  <si>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</si>
  <si>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</si>
  <si>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</si>
  <si>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</si>
  <si>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</si>
  <si>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</si>
  <si>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</si>
  <si>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</si>
  <si>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</si>
  <si>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</si>
  <si>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</si>
  <si>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</si>
  <si>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</si>
  <si>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</si>
  <si>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</si>
  <si>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</si>
  <si>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</si>
  <si>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</si>
  <si>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</si>
  <si>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</si>
  <si>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</si>
  <si>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</si>
  <si>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</si>
  <si>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</si>
  <si>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</si>
  <si>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</si>
  <si>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</si>
  <si>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</si>
  <si>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</si>
  <si>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</si>
  <si>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</si>
  <si>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</si>
  <si>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</si>
  <si>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</si>
  <si>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</si>
  <si>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</si>
  <si>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</si>
  <si>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</si>
  <si>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</si>
  <si>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</si>
  <si>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</si>
  <si>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</si>
  <si>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</si>
  <si>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</si>
  <si>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</si>
  <si>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</si>
  <si>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</si>
  <si>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</si>
  <si>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</si>
  <si>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</si>
  <si>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</si>
  <si>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</si>
  <si>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</si>
  <si>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</si>
  <si>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</si>
  <si>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</si>
  <si>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</si>
  <si>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</si>
  <si>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</si>
  <si>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</si>
  <si>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</si>
  <si>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</si>
  <si>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</si>
  <si>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</si>
  <si>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</si>
  <si>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</si>
  <si>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</si>
  <si>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</si>
  <si>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</si>
  <si>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</si>
  <si>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</si>
  <si>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</si>
  <si>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</si>
  <si>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</si>
  <si>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</si>
  <si>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</si>
  <si>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</si>
  <si>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</si>
  <si>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</si>
  <si>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</si>
  <si>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</si>
  <si>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</si>
  <si>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</si>
  <si>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</si>
  <si>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</si>
  <si>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</si>
  <si>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</si>
  <si>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</si>
  <si>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</si>
  <si>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</si>
  <si>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</si>
  <si>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</si>
  <si>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</si>
  <si>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</si>
  <si>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</si>
  <si>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</si>
  <si>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</si>
  <si>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</si>
  <si>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</si>
  <si>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</si>
  <si>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</si>
  <si>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</si>
  <si>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</si>
  <si>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</si>
  <si>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</si>
  <si>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</si>
  <si>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</si>
  <si>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</si>
  <si>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</si>
  <si>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</si>
  <si>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</si>
  <si>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</si>
  <si>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</si>
  <si>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</si>
  <si>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</si>
  <si>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</si>
  <si>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</si>
  <si>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</si>
  <si>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</si>
  <si>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</si>
  <si>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</si>
  <si>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</si>
  <si>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</si>
  <si>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</si>
  <si>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</si>
  <si>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</si>
  <si>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</si>
  <si>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</si>
  <si>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</si>
  <si>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</si>
  <si>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</si>
  <si>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</si>
  <si>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</si>
  <si>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</si>
  <si>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</si>
  <si>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</si>
  <si>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</si>
  <si>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</si>
  <si>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</si>
  <si>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</si>
  <si>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</si>
  <si>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</si>
  <si>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</si>
  <si>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</si>
  <si>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</si>
  <si>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</si>
  <si>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</si>
  <si>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</si>
  <si>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</si>
  <si>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</si>
  <si>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</si>
  <si>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</si>
  <si>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</si>
  <si>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</si>
  <si>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</si>
  <si>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</si>
  <si>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</si>
  <si>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</si>
  <si>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</si>
  <si>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</si>
  <si>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</si>
  <si>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</si>
  <si>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</si>
  <si>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</si>
  <si>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</si>
  <si>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</si>
  <si>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</si>
  <si>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</si>
  <si>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</si>
  <si>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</si>
  <si>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</si>
  <si>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</si>
  <si>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</si>
  <si>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</si>
  <si>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</si>
  <si>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</si>
  <si>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</si>
  <si>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</si>
  <si>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стартовый</t>
  </si>
  <si>
    <t>сентябрь</t>
  </si>
  <si>
    <t>подготовительная</t>
  </si>
  <si>
    <t>2024-2025</t>
  </si>
  <si>
    <t xml:space="preserve">    Коркем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</si>
</sst>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2;&#1086;&#1085;&#1080;&#1090;&#1086;&#1088;&#1080;&#1085;&#1075;%202024-2025\&#1050;&#1086;&#1088;&#1082;&#1077;&#1084;%20&#1089;&#1090;&#1072;&#1088;&#1090;&#1086;&#1074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Предшкольная группа, класс"/>
    </sheetNames>
    <sheetDataSet>
      <sheetData sheetId="0"/>
      <sheetData sheetId="1">
        <row r="14">
          <cell r="B14" t="str">
            <v>Абакова Ханифа</v>
          </cell>
        </row>
        <row r="15">
          <cell r="B15" t="str">
            <v xml:space="preserve">АязМирас </v>
          </cell>
        </row>
        <row r="16">
          <cell r="B16" t="str">
            <v xml:space="preserve">Белоногов Захар </v>
          </cell>
        </row>
        <row r="17">
          <cell r="B17" t="str">
            <v xml:space="preserve">Бандаренко Максим </v>
          </cell>
        </row>
        <row r="18">
          <cell r="B18" t="str">
            <v xml:space="preserve">Дулатхан Диляра  </v>
          </cell>
        </row>
        <row r="19">
          <cell r="B19" t="str">
            <v xml:space="preserve">Заврина Мария </v>
          </cell>
        </row>
        <row r="20">
          <cell r="B20" t="str">
            <v>Зубарев Богдан</v>
          </cell>
        </row>
        <row r="21">
          <cell r="B21" t="str">
            <v>Зеленцова Николь</v>
          </cell>
        </row>
        <row r="22">
          <cell r="B22" t="str">
            <v xml:space="preserve">Морозова София </v>
          </cell>
        </row>
        <row r="23">
          <cell r="B23" t="str">
            <v xml:space="preserve">Попова Кристина  </v>
          </cell>
        </row>
        <row r="24">
          <cell r="B24" t="str">
            <v xml:space="preserve">Петровский Семен </v>
          </cell>
        </row>
        <row r="25">
          <cell r="B25" t="str">
            <v>Рукгабер Елизавета</v>
          </cell>
        </row>
        <row r="26">
          <cell r="B26" t="str">
            <v>Тумгоев Самира</v>
          </cell>
        </row>
        <row r="27">
          <cell r="B27" t="str">
            <v>Тумгоева Салих</v>
          </cell>
        </row>
        <row r="28">
          <cell r="B28" t="str">
            <v xml:space="preserve">Третьякова Анна </v>
          </cell>
        </row>
        <row r="29">
          <cell r="B29" t="str">
            <v xml:space="preserve">Хамитов Карим </v>
          </cell>
        </row>
        <row r="30">
          <cell r="B30" t="str">
            <v xml:space="preserve">Чуйко Егор </v>
          </cell>
        </row>
        <row r="31">
          <cell r="B31" t="str">
            <v>Шевчук  Ярослав</v>
          </cell>
        </row>
        <row r="32">
          <cell r="B32" t="str">
            <v>Шапавалов Кирилл</v>
          </cell>
        </row>
        <row r="33">
          <cell r="B33" t="str">
            <v>Шевкунов Захар</v>
          </cell>
        </row>
        <row r="34">
          <cell r="B34" t="str">
            <v>Щеголев Егор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2" t="s">
        <v>379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627</v>
      </c>
      <c r="DN2" s="5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9" t="s">
        <v>0</v>
      </c>
      <c r="B4" s="109" t="s">
        <v>90</v>
      </c>
      <c r="C4" s="89" t="s">
        <v>165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84" t="s">
        <v>167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72" t="s">
        <v>459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4" t="s">
        <v>170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6"/>
      <c r="DA4" s="60" t="s">
        <v>172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2"/>
    </row>
    <row r="5" spans="1:119" ht="15.6" customHeight="1" x14ac:dyDescent="0.25">
      <c r="A5" s="109"/>
      <c r="B5" s="109"/>
      <c r="C5" s="92" t="s">
        <v>166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9" t="s">
        <v>168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1"/>
      <c r="AS5" s="96" t="s">
        <v>169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8"/>
      <c r="BH5" s="73" t="s">
        <v>29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82" t="s">
        <v>171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7" t="s">
        <v>40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9" t="s">
        <v>173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1"/>
    </row>
    <row r="6" spans="1:119" ht="15" customHeight="1" x14ac:dyDescent="0.25">
      <c r="A6" s="109"/>
      <c r="B6" s="109"/>
      <c r="C6" s="84" t="s">
        <v>382</v>
      </c>
      <c r="D6" s="85"/>
      <c r="E6" s="85"/>
      <c r="F6" s="85"/>
      <c r="G6" s="85"/>
      <c r="H6" s="85"/>
      <c r="I6" s="85"/>
      <c r="J6" s="85"/>
      <c r="K6" s="85"/>
      <c r="L6" s="72" t="s">
        <v>399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4" t="s">
        <v>382</v>
      </c>
      <c r="Y6" s="74"/>
      <c r="Z6" s="74"/>
      <c r="AA6" s="74"/>
      <c r="AB6" s="74"/>
      <c r="AC6" s="74"/>
      <c r="AD6" s="74"/>
      <c r="AE6" s="74"/>
      <c r="AF6" s="74"/>
      <c r="AG6" s="72" t="s">
        <v>399</v>
      </c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4" t="s">
        <v>382</v>
      </c>
      <c r="AT6" s="74"/>
      <c r="AU6" s="74"/>
      <c r="AV6" s="74"/>
      <c r="AW6" s="74"/>
      <c r="AX6" s="74"/>
      <c r="AY6" s="72" t="s">
        <v>399</v>
      </c>
      <c r="AZ6" s="72"/>
      <c r="BA6" s="72"/>
      <c r="BB6" s="72"/>
      <c r="BC6" s="72"/>
      <c r="BD6" s="72"/>
      <c r="BE6" s="72"/>
      <c r="BF6" s="72"/>
      <c r="BG6" s="72"/>
      <c r="BH6" s="74" t="s">
        <v>382</v>
      </c>
      <c r="BI6" s="74"/>
      <c r="BJ6" s="74"/>
      <c r="BK6" s="74"/>
      <c r="BL6" s="74"/>
      <c r="BM6" s="74"/>
      <c r="BN6" s="72" t="s">
        <v>399</v>
      </c>
      <c r="BO6" s="72"/>
      <c r="BP6" s="72"/>
      <c r="BQ6" s="72"/>
      <c r="BR6" s="72"/>
      <c r="BS6" s="72"/>
      <c r="BT6" s="72"/>
      <c r="BU6" s="72"/>
      <c r="BV6" s="72"/>
      <c r="BW6" s="74" t="s">
        <v>382</v>
      </c>
      <c r="BX6" s="74"/>
      <c r="BY6" s="74"/>
      <c r="BZ6" s="74"/>
      <c r="CA6" s="74"/>
      <c r="CB6" s="74"/>
      <c r="CC6" s="72" t="s">
        <v>399</v>
      </c>
      <c r="CD6" s="72"/>
      <c r="CE6" s="72"/>
      <c r="CF6" s="72"/>
      <c r="CG6" s="72"/>
      <c r="CH6" s="72"/>
      <c r="CI6" s="63" t="s">
        <v>382</v>
      </c>
      <c r="CJ6" s="64"/>
      <c r="CK6" s="64"/>
      <c r="CL6" s="64"/>
      <c r="CM6" s="64"/>
      <c r="CN6" s="64"/>
      <c r="CO6" s="64"/>
      <c r="CP6" s="64"/>
      <c r="CQ6" s="64"/>
      <c r="CR6" s="85" t="s">
        <v>399</v>
      </c>
      <c r="CS6" s="85"/>
      <c r="CT6" s="85"/>
      <c r="CU6" s="85"/>
      <c r="CV6" s="85"/>
      <c r="CW6" s="85"/>
      <c r="CX6" s="85"/>
      <c r="CY6" s="85"/>
      <c r="CZ6" s="86"/>
      <c r="DA6" s="63" t="s">
        <v>382</v>
      </c>
      <c r="DB6" s="64"/>
      <c r="DC6" s="64"/>
      <c r="DD6" s="64"/>
      <c r="DE6" s="64"/>
      <c r="DF6" s="65"/>
      <c r="DG6" s="66" t="s">
        <v>399</v>
      </c>
      <c r="DH6" s="67"/>
      <c r="DI6" s="67"/>
      <c r="DJ6" s="67"/>
      <c r="DK6" s="67"/>
      <c r="DL6" s="67"/>
      <c r="DM6" s="67"/>
      <c r="DN6" s="67"/>
      <c r="DO6" s="68"/>
    </row>
    <row r="7" spans="1:119" ht="10.15" hidden="1" customHeight="1" x14ac:dyDescent="0.25">
      <c r="A7" s="109"/>
      <c r="B7" s="10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9"/>
      <c r="B8" s="10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9"/>
      <c r="B9" s="10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9"/>
      <c r="B10" s="109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9"/>
      <c r="B11" s="10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9"/>
      <c r="B12" s="109"/>
      <c r="C12" s="94" t="s">
        <v>10</v>
      </c>
      <c r="D12" s="58" t="s">
        <v>2</v>
      </c>
      <c r="E12" s="58" t="s">
        <v>3</v>
      </c>
      <c r="F12" s="58" t="s">
        <v>14</v>
      </c>
      <c r="G12" s="58" t="s">
        <v>4</v>
      </c>
      <c r="H12" s="58" t="s">
        <v>5</v>
      </c>
      <c r="I12" s="58" t="s">
        <v>11</v>
      </c>
      <c r="J12" s="58" t="s">
        <v>6</v>
      </c>
      <c r="K12" s="58" t="s">
        <v>7</v>
      </c>
      <c r="L12" s="58" t="s">
        <v>15</v>
      </c>
      <c r="M12" s="58" t="s">
        <v>6</v>
      </c>
      <c r="N12" s="58" t="s">
        <v>7</v>
      </c>
      <c r="O12" s="58" t="s">
        <v>12</v>
      </c>
      <c r="P12" s="58" t="s">
        <v>8</v>
      </c>
      <c r="Q12" s="58" t="s">
        <v>1</v>
      </c>
      <c r="R12" s="58" t="s">
        <v>13</v>
      </c>
      <c r="S12" s="58" t="s">
        <v>3</v>
      </c>
      <c r="T12" s="58" t="s">
        <v>9</v>
      </c>
      <c r="U12" s="58" t="s">
        <v>16</v>
      </c>
      <c r="V12" s="58" t="s">
        <v>3</v>
      </c>
      <c r="W12" s="58" t="s">
        <v>9</v>
      </c>
      <c r="X12" s="58" t="s">
        <v>17</v>
      </c>
      <c r="Y12" s="58"/>
      <c r="Z12" s="58"/>
      <c r="AA12" s="92" t="s">
        <v>18</v>
      </c>
      <c r="AB12" s="93"/>
      <c r="AC12" s="94"/>
      <c r="AD12" s="92" t="s">
        <v>19</v>
      </c>
      <c r="AE12" s="93"/>
      <c r="AF12" s="94"/>
      <c r="AG12" s="58" t="s">
        <v>20</v>
      </c>
      <c r="AH12" s="58"/>
      <c r="AI12" s="58"/>
      <c r="AJ12" s="58" t="s">
        <v>21</v>
      </c>
      <c r="AK12" s="58"/>
      <c r="AL12" s="58"/>
      <c r="AM12" s="58" t="s">
        <v>22</v>
      </c>
      <c r="AN12" s="58"/>
      <c r="AO12" s="58"/>
      <c r="AP12" s="54" t="s">
        <v>23</v>
      </c>
      <c r="AQ12" s="54"/>
      <c r="AR12" s="54"/>
      <c r="AS12" s="58" t="s">
        <v>24</v>
      </c>
      <c r="AT12" s="58"/>
      <c r="AU12" s="58"/>
      <c r="AV12" s="58" t="s">
        <v>25</v>
      </c>
      <c r="AW12" s="58"/>
      <c r="AX12" s="58"/>
      <c r="AY12" s="54" t="s">
        <v>26</v>
      </c>
      <c r="AZ12" s="54"/>
      <c r="BA12" s="54"/>
      <c r="BB12" s="58" t="s">
        <v>27</v>
      </c>
      <c r="BC12" s="58"/>
      <c r="BD12" s="58"/>
      <c r="BE12" s="58" t="s">
        <v>28</v>
      </c>
      <c r="BF12" s="58"/>
      <c r="BG12" s="58"/>
      <c r="BH12" s="55" t="s">
        <v>92</v>
      </c>
      <c r="BI12" s="56"/>
      <c r="BJ12" s="57"/>
      <c r="BK12" s="55" t="s">
        <v>93</v>
      </c>
      <c r="BL12" s="56"/>
      <c r="BM12" s="57"/>
      <c r="BN12" s="55" t="s">
        <v>94</v>
      </c>
      <c r="BO12" s="56"/>
      <c r="BP12" s="57"/>
      <c r="BQ12" s="54" t="s">
        <v>95</v>
      </c>
      <c r="BR12" s="54"/>
      <c r="BS12" s="54"/>
      <c r="BT12" s="54" t="s">
        <v>96</v>
      </c>
      <c r="BU12" s="54"/>
      <c r="BV12" s="54"/>
      <c r="BW12" s="54" t="s">
        <v>30</v>
      </c>
      <c r="BX12" s="54"/>
      <c r="BY12" s="54"/>
      <c r="BZ12" s="54" t="s">
        <v>31</v>
      </c>
      <c r="CA12" s="54"/>
      <c r="CB12" s="54"/>
      <c r="CC12" s="54" t="s">
        <v>32</v>
      </c>
      <c r="CD12" s="54"/>
      <c r="CE12" s="54"/>
      <c r="CF12" s="54" t="s">
        <v>33</v>
      </c>
      <c r="CG12" s="54"/>
      <c r="CH12" s="54"/>
      <c r="CI12" s="54" t="s">
        <v>34</v>
      </c>
      <c r="CJ12" s="54"/>
      <c r="CK12" s="54"/>
      <c r="CL12" s="54" t="s">
        <v>35</v>
      </c>
      <c r="CM12" s="54"/>
      <c r="CN12" s="54"/>
      <c r="CO12" s="54" t="s">
        <v>36</v>
      </c>
      <c r="CP12" s="54"/>
      <c r="CQ12" s="54"/>
      <c r="CR12" s="54" t="s">
        <v>37</v>
      </c>
      <c r="CS12" s="54"/>
      <c r="CT12" s="54"/>
      <c r="CU12" s="54" t="s">
        <v>38</v>
      </c>
      <c r="CV12" s="54"/>
      <c r="CW12" s="54"/>
      <c r="CX12" s="54" t="s">
        <v>39</v>
      </c>
      <c r="CY12" s="54"/>
      <c r="CZ12" s="54"/>
      <c r="DA12" s="54" t="s">
        <v>97</v>
      </c>
      <c r="DB12" s="54"/>
      <c r="DC12" s="54"/>
      <c r="DD12" s="54" t="s">
        <v>98</v>
      </c>
      <c r="DE12" s="54"/>
      <c r="DF12" s="54"/>
      <c r="DG12" s="54" t="s">
        <v>99</v>
      </c>
      <c r="DH12" s="54"/>
      <c r="DI12" s="54"/>
      <c r="DJ12" s="54" t="s">
        <v>100</v>
      </c>
      <c r="DK12" s="54"/>
      <c r="DL12" s="54"/>
      <c r="DM12" s="54" t="s">
        <v>101</v>
      </c>
      <c r="DN12" s="54"/>
      <c r="DO12" s="54"/>
    </row>
    <row r="13" spans="1:119" ht="56.25" customHeight="1" x14ac:dyDescent="0.25">
      <c r="A13" s="109"/>
      <c r="B13" s="110"/>
      <c r="C13" s="103" t="s">
        <v>381</v>
      </c>
      <c r="D13" s="103"/>
      <c r="E13" s="103"/>
      <c r="F13" s="103" t="s">
        <v>622</v>
      </c>
      <c r="G13" s="103"/>
      <c r="H13" s="103"/>
      <c r="I13" s="103" t="s">
        <v>107</v>
      </c>
      <c r="J13" s="103"/>
      <c r="K13" s="103"/>
      <c r="L13" s="95" t="s">
        <v>385</v>
      </c>
      <c r="M13" s="95"/>
      <c r="N13" s="95"/>
      <c r="O13" s="95" t="s">
        <v>386</v>
      </c>
      <c r="P13" s="95"/>
      <c r="Q13" s="95"/>
      <c r="R13" s="95" t="s">
        <v>389</v>
      </c>
      <c r="S13" s="95"/>
      <c r="T13" s="95"/>
      <c r="U13" s="95" t="s">
        <v>391</v>
      </c>
      <c r="V13" s="95"/>
      <c r="W13" s="95"/>
      <c r="X13" s="95" t="s">
        <v>392</v>
      </c>
      <c r="Y13" s="95"/>
      <c r="Z13" s="95"/>
      <c r="AA13" s="104" t="s">
        <v>394</v>
      </c>
      <c r="AB13" s="104"/>
      <c r="AC13" s="104"/>
      <c r="AD13" s="95" t="s">
        <v>395</v>
      </c>
      <c r="AE13" s="95"/>
      <c r="AF13" s="95"/>
      <c r="AG13" s="104" t="s">
        <v>400</v>
      </c>
      <c r="AH13" s="104"/>
      <c r="AI13" s="104"/>
      <c r="AJ13" s="95" t="s">
        <v>402</v>
      </c>
      <c r="AK13" s="95"/>
      <c r="AL13" s="95"/>
      <c r="AM13" s="95" t="s">
        <v>406</v>
      </c>
      <c r="AN13" s="95"/>
      <c r="AO13" s="95"/>
      <c r="AP13" s="95" t="s">
        <v>409</v>
      </c>
      <c r="AQ13" s="95"/>
      <c r="AR13" s="95"/>
      <c r="AS13" s="95" t="s">
        <v>412</v>
      </c>
      <c r="AT13" s="95"/>
      <c r="AU13" s="95"/>
      <c r="AV13" s="95" t="s">
        <v>413</v>
      </c>
      <c r="AW13" s="95"/>
      <c r="AX13" s="95"/>
      <c r="AY13" s="95" t="s">
        <v>415</v>
      </c>
      <c r="AZ13" s="95"/>
      <c r="BA13" s="95"/>
      <c r="BB13" s="95" t="s">
        <v>131</v>
      </c>
      <c r="BC13" s="95"/>
      <c r="BD13" s="95"/>
      <c r="BE13" s="95" t="s">
        <v>418</v>
      </c>
      <c r="BF13" s="95"/>
      <c r="BG13" s="95"/>
      <c r="BH13" s="95" t="s">
        <v>133</v>
      </c>
      <c r="BI13" s="95"/>
      <c r="BJ13" s="95"/>
      <c r="BK13" s="104" t="s">
        <v>420</v>
      </c>
      <c r="BL13" s="104"/>
      <c r="BM13" s="104"/>
      <c r="BN13" s="95" t="s">
        <v>423</v>
      </c>
      <c r="BO13" s="95"/>
      <c r="BP13" s="95"/>
      <c r="BQ13" s="103" t="s">
        <v>136</v>
      </c>
      <c r="BR13" s="103"/>
      <c r="BS13" s="103"/>
      <c r="BT13" s="95" t="s">
        <v>141</v>
      </c>
      <c r="BU13" s="95"/>
      <c r="BV13" s="95"/>
      <c r="BW13" s="95" t="s">
        <v>426</v>
      </c>
      <c r="BX13" s="95"/>
      <c r="BY13" s="95"/>
      <c r="BZ13" s="95" t="s">
        <v>428</v>
      </c>
      <c r="CA13" s="95"/>
      <c r="CB13" s="95"/>
      <c r="CC13" s="95" t="s">
        <v>429</v>
      </c>
      <c r="CD13" s="95"/>
      <c r="CE13" s="95"/>
      <c r="CF13" s="95" t="s">
        <v>433</v>
      </c>
      <c r="CG13" s="95"/>
      <c r="CH13" s="95"/>
      <c r="CI13" s="95" t="s">
        <v>437</v>
      </c>
      <c r="CJ13" s="95"/>
      <c r="CK13" s="95"/>
      <c r="CL13" s="95" t="s">
        <v>440</v>
      </c>
      <c r="CM13" s="95"/>
      <c r="CN13" s="95"/>
      <c r="CO13" s="95" t="s">
        <v>441</v>
      </c>
      <c r="CP13" s="95"/>
      <c r="CQ13" s="95"/>
      <c r="CR13" s="95" t="s">
        <v>442</v>
      </c>
      <c r="CS13" s="95"/>
      <c r="CT13" s="95"/>
      <c r="CU13" s="95" t="s">
        <v>443</v>
      </c>
      <c r="CV13" s="95"/>
      <c r="CW13" s="95"/>
      <c r="CX13" s="95" t="s">
        <v>444</v>
      </c>
      <c r="CY13" s="95"/>
      <c r="CZ13" s="95"/>
      <c r="DA13" s="95" t="s">
        <v>446</v>
      </c>
      <c r="DB13" s="95"/>
      <c r="DC13" s="95"/>
      <c r="DD13" s="95" t="s">
        <v>154</v>
      </c>
      <c r="DE13" s="95"/>
      <c r="DF13" s="95"/>
      <c r="DG13" s="95" t="s">
        <v>450</v>
      </c>
      <c r="DH13" s="95"/>
      <c r="DI13" s="95"/>
      <c r="DJ13" s="95" t="s">
        <v>157</v>
      </c>
      <c r="DK13" s="95"/>
      <c r="DL13" s="95"/>
      <c r="DM13" s="95" t="s">
        <v>158</v>
      </c>
      <c r="DN13" s="95"/>
      <c r="DO13" s="95"/>
    </row>
    <row r="14" spans="1:119" ht="154.5" customHeight="1" x14ac:dyDescent="0.25">
      <c r="A14" s="109"/>
      <c r="B14" s="110"/>
      <c r="C14" s="29" t="s">
        <v>102</v>
      </c>
      <c r="D14" s="29" t="s">
        <v>103</v>
      </c>
      <c r="E14" s="29" t="s">
        <v>104</v>
      </c>
      <c r="F14" s="29" t="s">
        <v>105</v>
      </c>
      <c r="G14" s="29" t="s">
        <v>383</v>
      </c>
      <c r="H14" s="29" t="s">
        <v>106</v>
      </c>
      <c r="I14" s="29" t="s">
        <v>384</v>
      </c>
      <c r="J14" s="29" t="s">
        <v>211</v>
      </c>
      <c r="K14" s="29" t="s">
        <v>109</v>
      </c>
      <c r="L14" s="48" t="s">
        <v>108</v>
      </c>
      <c r="M14" s="48" t="s">
        <v>110</v>
      </c>
      <c r="N14" s="48" t="s">
        <v>109</v>
      </c>
      <c r="O14" s="48" t="s">
        <v>387</v>
      </c>
      <c r="P14" s="48" t="s">
        <v>388</v>
      </c>
      <c r="Q14" s="48" t="s">
        <v>112</v>
      </c>
      <c r="R14" s="48" t="s">
        <v>390</v>
      </c>
      <c r="S14" s="48" t="s">
        <v>114</v>
      </c>
      <c r="T14" s="48" t="s">
        <v>112</v>
      </c>
      <c r="U14" s="48" t="s">
        <v>390</v>
      </c>
      <c r="V14" s="48" t="s">
        <v>225</v>
      </c>
      <c r="W14" s="48" t="s">
        <v>115</v>
      </c>
      <c r="X14" s="48" t="s">
        <v>116</v>
      </c>
      <c r="Y14" s="48" t="s">
        <v>117</v>
      </c>
      <c r="Z14" s="50" t="s">
        <v>393</v>
      </c>
      <c r="AA14" s="29" t="s">
        <v>120</v>
      </c>
      <c r="AB14" s="29" t="s">
        <v>121</v>
      </c>
      <c r="AC14" s="29" t="s">
        <v>123</v>
      </c>
      <c r="AD14" s="51" t="s">
        <v>398</v>
      </c>
      <c r="AE14" s="29" t="s">
        <v>396</v>
      </c>
      <c r="AF14" s="52" t="s">
        <v>397</v>
      </c>
      <c r="AG14" s="29" t="s">
        <v>206</v>
      </c>
      <c r="AH14" s="29" t="s">
        <v>401</v>
      </c>
      <c r="AI14" s="29" t="s">
        <v>119</v>
      </c>
      <c r="AJ14" s="51" t="s">
        <v>403</v>
      </c>
      <c r="AK14" s="48" t="s">
        <v>404</v>
      </c>
      <c r="AL14" s="48" t="s">
        <v>405</v>
      </c>
      <c r="AM14" s="48" t="s">
        <v>118</v>
      </c>
      <c r="AN14" s="48" t="s">
        <v>407</v>
      </c>
      <c r="AO14" s="48" t="s">
        <v>408</v>
      </c>
      <c r="AP14" s="48" t="s">
        <v>152</v>
      </c>
      <c r="AQ14" s="48" t="s">
        <v>410</v>
      </c>
      <c r="AR14" s="48" t="s">
        <v>411</v>
      </c>
      <c r="AS14" s="48" t="s">
        <v>124</v>
      </c>
      <c r="AT14" s="48" t="s">
        <v>125</v>
      </c>
      <c r="AU14" s="48" t="s">
        <v>162</v>
      </c>
      <c r="AV14" s="48" t="s">
        <v>126</v>
      </c>
      <c r="AW14" s="48" t="s">
        <v>127</v>
      </c>
      <c r="AX14" s="48" t="s">
        <v>414</v>
      </c>
      <c r="AY14" s="48" t="s">
        <v>128</v>
      </c>
      <c r="AZ14" s="48" t="s">
        <v>129</v>
      </c>
      <c r="BA14" s="48" t="s">
        <v>130</v>
      </c>
      <c r="BB14" s="48" t="s">
        <v>132</v>
      </c>
      <c r="BC14" s="48" t="s">
        <v>416</v>
      </c>
      <c r="BD14" s="48" t="s">
        <v>417</v>
      </c>
      <c r="BE14" s="48" t="s">
        <v>152</v>
      </c>
      <c r="BF14" s="48" t="s">
        <v>122</v>
      </c>
      <c r="BG14" s="48" t="s">
        <v>123</v>
      </c>
      <c r="BH14" s="48" t="s">
        <v>134</v>
      </c>
      <c r="BI14" s="48" t="s">
        <v>419</v>
      </c>
      <c r="BJ14" s="50" t="s">
        <v>135</v>
      </c>
      <c r="BK14" s="29" t="s">
        <v>421</v>
      </c>
      <c r="BL14" s="29" t="s">
        <v>422</v>
      </c>
      <c r="BM14" s="29" t="s">
        <v>214</v>
      </c>
      <c r="BN14" s="51" t="s">
        <v>424</v>
      </c>
      <c r="BO14" s="48" t="s">
        <v>425</v>
      </c>
      <c r="BP14" s="48" t="s">
        <v>140</v>
      </c>
      <c r="BQ14" s="48" t="s">
        <v>137</v>
      </c>
      <c r="BR14" s="48" t="s">
        <v>138</v>
      </c>
      <c r="BS14" s="48" t="s">
        <v>139</v>
      </c>
      <c r="BT14" s="48" t="s">
        <v>142</v>
      </c>
      <c r="BU14" s="48" t="s">
        <v>143</v>
      </c>
      <c r="BV14" s="48" t="s">
        <v>144</v>
      </c>
      <c r="BW14" s="48" t="s">
        <v>208</v>
      </c>
      <c r="BX14" s="48" t="s">
        <v>427</v>
      </c>
      <c r="BY14" s="48" t="s">
        <v>209</v>
      </c>
      <c r="BZ14" s="48" t="s">
        <v>145</v>
      </c>
      <c r="CA14" s="48" t="s">
        <v>146</v>
      </c>
      <c r="CB14" s="48" t="s">
        <v>147</v>
      </c>
      <c r="CC14" s="48" t="s">
        <v>430</v>
      </c>
      <c r="CD14" s="48" t="s">
        <v>431</v>
      </c>
      <c r="CE14" s="48" t="s">
        <v>432</v>
      </c>
      <c r="CF14" s="48" t="s">
        <v>434</v>
      </c>
      <c r="CG14" s="48" t="s">
        <v>435</v>
      </c>
      <c r="CH14" s="48" t="s">
        <v>436</v>
      </c>
      <c r="CI14" s="48" t="s">
        <v>111</v>
      </c>
      <c r="CJ14" s="48" t="s">
        <v>155</v>
      </c>
      <c r="CK14" s="48" t="s">
        <v>112</v>
      </c>
      <c r="CL14" s="48" t="s">
        <v>438</v>
      </c>
      <c r="CM14" s="48" t="s">
        <v>439</v>
      </c>
      <c r="CN14" s="48" t="s">
        <v>109</v>
      </c>
      <c r="CO14" s="48" t="s">
        <v>128</v>
      </c>
      <c r="CP14" s="48" t="s">
        <v>148</v>
      </c>
      <c r="CQ14" s="48" t="s">
        <v>130</v>
      </c>
      <c r="CR14" s="48" t="s">
        <v>149</v>
      </c>
      <c r="CS14" s="48" t="s">
        <v>150</v>
      </c>
      <c r="CT14" s="48" t="s">
        <v>151</v>
      </c>
      <c r="CU14" s="48" t="s">
        <v>152</v>
      </c>
      <c r="CV14" s="48" t="s">
        <v>204</v>
      </c>
      <c r="CW14" s="48" t="s">
        <v>123</v>
      </c>
      <c r="CX14" s="48" t="s">
        <v>153</v>
      </c>
      <c r="CY14" s="48" t="s">
        <v>445</v>
      </c>
      <c r="CZ14" s="48" t="s">
        <v>112</v>
      </c>
      <c r="DA14" s="48" t="s">
        <v>447</v>
      </c>
      <c r="DB14" s="48" t="s">
        <v>448</v>
      </c>
      <c r="DC14" s="48" t="s">
        <v>449</v>
      </c>
      <c r="DD14" s="48" t="s">
        <v>111</v>
      </c>
      <c r="DE14" s="48" t="s">
        <v>155</v>
      </c>
      <c r="DF14" s="48" t="s">
        <v>112</v>
      </c>
      <c r="DG14" s="48" t="s">
        <v>451</v>
      </c>
      <c r="DH14" s="48" t="s">
        <v>452</v>
      </c>
      <c r="DI14" s="48" t="s">
        <v>453</v>
      </c>
      <c r="DJ14" s="48" t="s">
        <v>454</v>
      </c>
      <c r="DK14" s="48" t="s">
        <v>455</v>
      </c>
      <c r="DL14" s="48" t="s">
        <v>456</v>
      </c>
      <c r="DM14" s="48" t="s">
        <v>159</v>
      </c>
      <c r="DN14" s="48" t="s">
        <v>457</v>
      </c>
      <c r="DO14" s="48" t="s">
        <v>458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5" t="s">
        <v>91</v>
      </c>
      <c r="B40" s="10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7" t="s">
        <v>377</v>
      </c>
      <c r="B41" s="108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75" t="s">
        <v>624</v>
      </c>
      <c r="C43" s="76"/>
      <c r="D43" s="76"/>
      <c r="E43" s="77"/>
      <c r="F43" s="39"/>
      <c r="G43" s="39"/>
    </row>
    <row r="44" spans="1:119" x14ac:dyDescent="0.25">
      <c r="B44" s="16" t="s">
        <v>363</v>
      </c>
      <c r="C44" s="16" t="s">
        <v>371</v>
      </c>
      <c r="D44" s="35">
        <f>E44/100*25</f>
        <v>0</v>
      </c>
      <c r="E44" s="36">
        <f>(C41+F41+I41+L41+O41+R41+U41)/7</f>
        <v>0</v>
      </c>
    </row>
    <row r="45" spans="1:119" x14ac:dyDescent="0.25">
      <c r="B45" s="4" t="s">
        <v>365</v>
      </c>
      <c r="C45" s="4" t="s">
        <v>371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366</v>
      </c>
      <c r="C46" s="4" t="s">
        <v>371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78" t="s">
        <v>168</v>
      </c>
      <c r="E48" s="78"/>
      <c r="F48" s="79" t="s">
        <v>623</v>
      </c>
      <c r="G48" s="79"/>
    </row>
    <row r="49" spans="2:7" x14ac:dyDescent="0.25">
      <c r="B49" s="4" t="s">
        <v>363</v>
      </c>
      <c r="C49" s="4" t="s">
        <v>372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365</v>
      </c>
      <c r="C50" s="4" t="s">
        <v>372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366</v>
      </c>
      <c r="C51" s="4" t="s">
        <v>372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363</v>
      </c>
      <c r="C53" s="4" t="s">
        <v>373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365</v>
      </c>
      <c r="C54" s="4" t="s">
        <v>373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366</v>
      </c>
      <c r="C55" s="4" t="s">
        <v>373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80" t="s">
        <v>171</v>
      </c>
      <c r="E57" s="81"/>
      <c r="F57" s="60" t="s">
        <v>40</v>
      </c>
      <c r="G57" s="62"/>
    </row>
    <row r="58" spans="2:7" x14ac:dyDescent="0.25">
      <c r="B58" s="4" t="s">
        <v>363</v>
      </c>
      <c r="C58" s="4" t="s">
        <v>374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365</v>
      </c>
      <c r="C59" s="4" t="s">
        <v>374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366</v>
      </c>
      <c r="C60" s="4" t="s">
        <v>374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363</v>
      </c>
      <c r="C62" s="4" t="s">
        <v>375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365</v>
      </c>
      <c r="C63" s="4" t="s">
        <v>375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366</v>
      </c>
      <c r="C64" s="4" t="s">
        <v>375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zoomScale="98" zoomScaleNormal="98" workbookViewId="0">
      <selection activeCell="H61" sqref="H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626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380</v>
      </c>
      <c r="B2" s="7"/>
      <c r="C2" s="7" t="s">
        <v>636</v>
      </c>
      <c r="D2" s="7"/>
      <c r="E2" s="7"/>
      <c r="F2" s="15"/>
      <c r="G2" s="7"/>
      <c r="H2" s="7" t="s">
        <v>635</v>
      </c>
      <c r="I2" s="7"/>
      <c r="J2" s="7" t="s">
        <v>637</v>
      </c>
      <c r="K2" s="7"/>
      <c r="L2" s="7" t="s">
        <v>634</v>
      </c>
      <c r="M2" s="7"/>
      <c r="N2" s="7"/>
      <c r="O2" s="7"/>
      <c r="P2" s="7" t="s">
        <v>633</v>
      </c>
      <c r="Q2" s="7"/>
      <c r="R2" s="7"/>
      <c r="S2" s="7"/>
      <c r="T2" s="7"/>
      <c r="U2" s="7"/>
      <c r="V2" s="7"/>
      <c r="W2" s="7"/>
      <c r="X2" s="7"/>
      <c r="Y2" s="7"/>
      <c r="Z2" s="7"/>
      <c r="IR2" s="59" t="s">
        <v>627</v>
      </c>
      <c r="IS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9" t="s">
        <v>0</v>
      </c>
      <c r="B4" s="109" t="s">
        <v>90</v>
      </c>
      <c r="C4" s="72" t="s">
        <v>179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 t="s">
        <v>167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84" t="s">
        <v>459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120" t="s">
        <v>170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118" t="s">
        <v>182</v>
      </c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</row>
    <row r="5" spans="1:254" ht="15" customHeight="1" x14ac:dyDescent="0.25">
      <c r="A5" s="109"/>
      <c r="B5" s="109"/>
      <c r="C5" s="115" t="s">
        <v>166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180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73" t="s">
        <v>169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 t="s">
        <v>181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177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5" t="s">
        <v>178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174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6" t="s">
        <v>171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73" t="s">
        <v>175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111" t="s">
        <v>176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12"/>
      <c r="HE5" s="87" t="s">
        <v>40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123"/>
      <c r="HZ5" s="73" t="s">
        <v>173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54" ht="4.1500000000000004" hidden="1" customHeight="1" x14ac:dyDescent="0.25">
      <c r="A6" s="109"/>
      <c r="B6" s="10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54" ht="16.149999999999999" hidden="1" customHeight="1" thickBot="1" x14ac:dyDescent="0.3">
      <c r="A7" s="109"/>
      <c r="B7" s="10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54" ht="17.45" hidden="1" customHeight="1" thickBot="1" x14ac:dyDescent="0.3">
      <c r="A8" s="109"/>
      <c r="B8" s="10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54" ht="18" hidden="1" customHeight="1" thickBot="1" x14ac:dyDescent="0.3">
      <c r="A9" s="109"/>
      <c r="B9" s="10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54" ht="30" hidden="1" customHeight="1" thickBot="1" x14ac:dyDescent="0.3">
      <c r="A10" s="109"/>
      <c r="B10" s="10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54" ht="15.75" x14ac:dyDescent="0.25">
      <c r="A11" s="109"/>
      <c r="B11" s="109"/>
      <c r="C11" s="115" t="s">
        <v>42</v>
      </c>
      <c r="D11" s="115" t="s">
        <v>2</v>
      </c>
      <c r="E11" s="115" t="s">
        <v>3</v>
      </c>
      <c r="F11" s="115" t="s">
        <v>43</v>
      </c>
      <c r="G11" s="115" t="s">
        <v>6</v>
      </c>
      <c r="H11" s="115" t="s">
        <v>7</v>
      </c>
      <c r="I11" s="115" t="s">
        <v>44</v>
      </c>
      <c r="J11" s="115"/>
      <c r="K11" s="115"/>
      <c r="L11" s="115" t="s">
        <v>83</v>
      </c>
      <c r="M11" s="115"/>
      <c r="N11" s="115"/>
      <c r="O11" s="115" t="s">
        <v>45</v>
      </c>
      <c r="P11" s="115"/>
      <c r="Q11" s="115"/>
      <c r="R11" s="115" t="s">
        <v>46</v>
      </c>
      <c r="S11" s="115"/>
      <c r="T11" s="115"/>
      <c r="U11" s="115" t="s">
        <v>47</v>
      </c>
      <c r="V11" s="115"/>
      <c r="W11" s="115"/>
      <c r="X11" s="115" t="s">
        <v>48</v>
      </c>
      <c r="Y11" s="115"/>
      <c r="Z11" s="115"/>
      <c r="AA11" s="115" t="s">
        <v>49</v>
      </c>
      <c r="AB11" s="115"/>
      <c r="AC11" s="115"/>
      <c r="AD11" s="115" t="s">
        <v>475</v>
      </c>
      <c r="AE11" s="115"/>
      <c r="AF11" s="115"/>
      <c r="AG11" s="115" t="s">
        <v>84</v>
      </c>
      <c r="AH11" s="115"/>
      <c r="AI11" s="115"/>
      <c r="AJ11" s="73" t="s">
        <v>50</v>
      </c>
      <c r="AK11" s="73"/>
      <c r="AL11" s="73"/>
      <c r="AM11" s="73" t="s">
        <v>484</v>
      </c>
      <c r="AN11" s="73"/>
      <c r="AO11" s="73"/>
      <c r="AP11" s="115" t="s">
        <v>51</v>
      </c>
      <c r="AQ11" s="115"/>
      <c r="AR11" s="115"/>
      <c r="AS11" s="115" t="s">
        <v>52</v>
      </c>
      <c r="AT11" s="115"/>
      <c r="AU11" s="115"/>
      <c r="AV11" s="73" t="s">
        <v>53</v>
      </c>
      <c r="AW11" s="73"/>
      <c r="AX11" s="73"/>
      <c r="AY11" s="115" t="s">
        <v>54</v>
      </c>
      <c r="AZ11" s="115"/>
      <c r="BA11" s="115"/>
      <c r="BB11" s="115" t="s">
        <v>55</v>
      </c>
      <c r="BC11" s="115"/>
      <c r="BD11" s="115"/>
      <c r="BE11" s="115" t="s">
        <v>56</v>
      </c>
      <c r="BF11" s="115"/>
      <c r="BG11" s="115"/>
      <c r="BH11" s="115" t="s">
        <v>57</v>
      </c>
      <c r="BI11" s="115"/>
      <c r="BJ11" s="115"/>
      <c r="BK11" s="115" t="s">
        <v>490</v>
      </c>
      <c r="BL11" s="115"/>
      <c r="BM11" s="115"/>
      <c r="BN11" s="73" t="s">
        <v>58</v>
      </c>
      <c r="BO11" s="73"/>
      <c r="BP11" s="73"/>
      <c r="BQ11" s="73" t="s">
        <v>59</v>
      </c>
      <c r="BR11" s="73"/>
      <c r="BS11" s="73"/>
      <c r="BT11" s="73" t="s">
        <v>60</v>
      </c>
      <c r="BU11" s="73"/>
      <c r="BV11" s="73"/>
      <c r="BW11" s="73" t="s">
        <v>61</v>
      </c>
      <c r="BX11" s="73"/>
      <c r="BY11" s="73"/>
      <c r="BZ11" s="73" t="s">
        <v>62</v>
      </c>
      <c r="CA11" s="73"/>
      <c r="CB11" s="73"/>
      <c r="CC11" s="73" t="s">
        <v>63</v>
      </c>
      <c r="CD11" s="73"/>
      <c r="CE11" s="73"/>
      <c r="CF11" s="73" t="s">
        <v>64</v>
      </c>
      <c r="CG11" s="73"/>
      <c r="CH11" s="73"/>
      <c r="CI11" s="73" t="s">
        <v>65</v>
      </c>
      <c r="CJ11" s="73"/>
      <c r="CK11" s="73"/>
      <c r="CL11" s="73" t="s">
        <v>66</v>
      </c>
      <c r="CM11" s="73"/>
      <c r="CN11" s="73"/>
      <c r="CO11" s="73" t="s">
        <v>85</v>
      </c>
      <c r="CP11" s="73"/>
      <c r="CQ11" s="73"/>
      <c r="CR11" s="73" t="s">
        <v>67</v>
      </c>
      <c r="CS11" s="73"/>
      <c r="CT11" s="73"/>
      <c r="CU11" s="73" t="s">
        <v>68</v>
      </c>
      <c r="CV11" s="73"/>
      <c r="CW11" s="73"/>
      <c r="CX11" s="73" t="s">
        <v>69</v>
      </c>
      <c r="CY11" s="73"/>
      <c r="CZ11" s="73"/>
      <c r="DA11" s="73" t="s">
        <v>70</v>
      </c>
      <c r="DB11" s="73"/>
      <c r="DC11" s="73"/>
      <c r="DD11" s="73" t="s">
        <v>183</v>
      </c>
      <c r="DE11" s="73"/>
      <c r="DF11" s="73"/>
      <c r="DG11" s="73" t="s">
        <v>184</v>
      </c>
      <c r="DH11" s="73"/>
      <c r="DI11" s="73"/>
      <c r="DJ11" s="73" t="s">
        <v>185</v>
      </c>
      <c r="DK11" s="73"/>
      <c r="DL11" s="73"/>
      <c r="DM11" s="73" t="s">
        <v>186</v>
      </c>
      <c r="DN11" s="73"/>
      <c r="DO11" s="73"/>
      <c r="DP11" s="73" t="s">
        <v>187</v>
      </c>
      <c r="DQ11" s="73"/>
      <c r="DR11" s="73"/>
      <c r="DS11" s="73" t="s">
        <v>188</v>
      </c>
      <c r="DT11" s="73"/>
      <c r="DU11" s="73"/>
      <c r="DV11" s="73" t="s">
        <v>189</v>
      </c>
      <c r="DW11" s="73"/>
      <c r="DX11" s="73"/>
      <c r="DY11" s="73" t="s">
        <v>71</v>
      </c>
      <c r="DZ11" s="73"/>
      <c r="EA11" s="73"/>
      <c r="EB11" s="73" t="s">
        <v>72</v>
      </c>
      <c r="EC11" s="73"/>
      <c r="ED11" s="73"/>
      <c r="EE11" s="73" t="s">
        <v>73</v>
      </c>
      <c r="EF11" s="73"/>
      <c r="EG11" s="73"/>
      <c r="EH11" s="73" t="s">
        <v>86</v>
      </c>
      <c r="EI11" s="73"/>
      <c r="EJ11" s="73"/>
      <c r="EK11" s="73" t="s">
        <v>74</v>
      </c>
      <c r="EL11" s="73"/>
      <c r="EM11" s="73"/>
      <c r="EN11" s="73" t="s">
        <v>75</v>
      </c>
      <c r="EO11" s="73"/>
      <c r="EP11" s="73"/>
      <c r="EQ11" s="73" t="s">
        <v>76</v>
      </c>
      <c r="ER11" s="73"/>
      <c r="ES11" s="73"/>
      <c r="ET11" s="73" t="s">
        <v>77</v>
      </c>
      <c r="EU11" s="73"/>
      <c r="EV11" s="73"/>
      <c r="EW11" s="73" t="s">
        <v>78</v>
      </c>
      <c r="EX11" s="73"/>
      <c r="EY11" s="73"/>
      <c r="EZ11" s="73" t="s">
        <v>79</v>
      </c>
      <c r="FA11" s="73"/>
      <c r="FB11" s="73"/>
      <c r="FC11" s="73" t="s">
        <v>80</v>
      </c>
      <c r="FD11" s="73"/>
      <c r="FE11" s="73"/>
      <c r="FF11" s="73" t="s">
        <v>81</v>
      </c>
      <c r="FG11" s="73"/>
      <c r="FH11" s="73"/>
      <c r="FI11" s="73" t="s">
        <v>82</v>
      </c>
      <c r="FJ11" s="73"/>
      <c r="FK11" s="73"/>
      <c r="FL11" s="73" t="s">
        <v>87</v>
      </c>
      <c r="FM11" s="73"/>
      <c r="FN11" s="73"/>
      <c r="FO11" s="73" t="s">
        <v>88</v>
      </c>
      <c r="FP11" s="73"/>
      <c r="FQ11" s="73"/>
      <c r="FR11" s="73" t="s">
        <v>190</v>
      </c>
      <c r="FS11" s="73"/>
      <c r="FT11" s="73"/>
      <c r="FU11" s="73" t="s">
        <v>191</v>
      </c>
      <c r="FV11" s="73"/>
      <c r="FW11" s="73"/>
      <c r="FX11" s="73" t="s">
        <v>192</v>
      </c>
      <c r="FY11" s="73"/>
      <c r="FZ11" s="73"/>
      <c r="GA11" s="73" t="s">
        <v>193</v>
      </c>
      <c r="GB11" s="73"/>
      <c r="GC11" s="73"/>
      <c r="GD11" s="73" t="s">
        <v>194</v>
      </c>
      <c r="GE11" s="73"/>
      <c r="GF11" s="73"/>
      <c r="GG11" s="73" t="s">
        <v>195</v>
      </c>
      <c r="GH11" s="73"/>
      <c r="GI11" s="73"/>
      <c r="GJ11" s="73" t="s">
        <v>568</v>
      </c>
      <c r="GK11" s="73"/>
      <c r="GL11" s="73"/>
      <c r="GM11" s="73" t="s">
        <v>569</v>
      </c>
      <c r="GN11" s="73"/>
      <c r="GO11" s="73"/>
      <c r="GP11" s="73" t="s">
        <v>571</v>
      </c>
      <c r="GQ11" s="73"/>
      <c r="GR11" s="73"/>
      <c r="GS11" s="73" t="s">
        <v>575</v>
      </c>
      <c r="GT11" s="73"/>
      <c r="GU11" s="73"/>
      <c r="GV11" s="73" t="s">
        <v>581</v>
      </c>
      <c r="GW11" s="73"/>
      <c r="GX11" s="73"/>
      <c r="GY11" s="73" t="s">
        <v>582</v>
      </c>
      <c r="GZ11" s="73"/>
      <c r="HA11" s="73"/>
      <c r="HB11" s="73" t="s">
        <v>586</v>
      </c>
      <c r="HC11" s="73"/>
      <c r="HD11" s="73"/>
      <c r="HE11" s="73" t="s">
        <v>587</v>
      </c>
      <c r="HF11" s="73"/>
      <c r="HG11" s="73"/>
      <c r="HH11" s="73" t="s">
        <v>589</v>
      </c>
      <c r="HI11" s="73"/>
      <c r="HJ11" s="73"/>
      <c r="HK11" s="73" t="s">
        <v>593</v>
      </c>
      <c r="HL11" s="73"/>
      <c r="HM11" s="73"/>
      <c r="HN11" s="73" t="s">
        <v>595</v>
      </c>
      <c r="HO11" s="73"/>
      <c r="HP11" s="73"/>
      <c r="HQ11" s="73" t="s">
        <v>598</v>
      </c>
      <c r="HR11" s="73"/>
      <c r="HS11" s="73"/>
      <c r="HT11" s="73" t="s">
        <v>603</v>
      </c>
      <c r="HU11" s="73"/>
      <c r="HV11" s="73"/>
      <c r="HW11" s="73" t="s">
        <v>604</v>
      </c>
      <c r="HX11" s="73"/>
      <c r="HY11" s="73"/>
      <c r="HZ11" s="73" t="s">
        <v>196</v>
      </c>
      <c r="IA11" s="73"/>
      <c r="IB11" s="73"/>
      <c r="IC11" s="73" t="s">
        <v>197</v>
      </c>
      <c r="ID11" s="73"/>
      <c r="IE11" s="73"/>
      <c r="IF11" s="73" t="s">
        <v>198</v>
      </c>
      <c r="IG11" s="73"/>
      <c r="IH11" s="73"/>
      <c r="II11" s="73" t="s">
        <v>199</v>
      </c>
      <c r="IJ11" s="73"/>
      <c r="IK11" s="73"/>
      <c r="IL11" s="73" t="s">
        <v>200</v>
      </c>
      <c r="IM11" s="73"/>
      <c r="IN11" s="73"/>
      <c r="IO11" s="73" t="s">
        <v>201</v>
      </c>
      <c r="IP11" s="73"/>
      <c r="IQ11" s="73"/>
      <c r="IR11" s="73" t="s">
        <v>202</v>
      </c>
      <c r="IS11" s="73"/>
      <c r="IT11" s="73"/>
    </row>
    <row r="12" spans="1:254" ht="91.5" customHeight="1" x14ac:dyDescent="0.25">
      <c r="A12" s="109"/>
      <c r="B12" s="109"/>
      <c r="C12" s="103" t="s">
        <v>460</v>
      </c>
      <c r="D12" s="103"/>
      <c r="E12" s="103"/>
      <c r="F12" s="95" t="s">
        <v>463</v>
      </c>
      <c r="G12" s="95"/>
      <c r="H12" s="95"/>
      <c r="I12" s="95" t="s">
        <v>464</v>
      </c>
      <c r="J12" s="95"/>
      <c r="K12" s="95"/>
      <c r="L12" s="95" t="s">
        <v>468</v>
      </c>
      <c r="M12" s="95"/>
      <c r="N12" s="95"/>
      <c r="O12" s="95" t="s">
        <v>469</v>
      </c>
      <c r="P12" s="95"/>
      <c r="Q12" s="95"/>
      <c r="R12" s="95" t="s">
        <v>470</v>
      </c>
      <c r="S12" s="95"/>
      <c r="T12" s="95"/>
      <c r="U12" s="95" t="s">
        <v>223</v>
      </c>
      <c r="V12" s="95"/>
      <c r="W12" s="95"/>
      <c r="X12" s="95" t="s">
        <v>621</v>
      </c>
      <c r="Y12" s="95"/>
      <c r="Z12" s="95"/>
      <c r="AA12" s="103" t="s">
        <v>226</v>
      </c>
      <c r="AB12" s="103"/>
      <c r="AC12" s="103"/>
      <c r="AD12" s="103" t="s">
        <v>476</v>
      </c>
      <c r="AE12" s="103"/>
      <c r="AF12" s="103"/>
      <c r="AG12" s="95" t="s">
        <v>477</v>
      </c>
      <c r="AH12" s="95"/>
      <c r="AI12" s="95"/>
      <c r="AJ12" s="95" t="s">
        <v>481</v>
      </c>
      <c r="AK12" s="95"/>
      <c r="AL12" s="95"/>
      <c r="AM12" s="103" t="s">
        <v>483</v>
      </c>
      <c r="AN12" s="103"/>
      <c r="AO12" s="103"/>
      <c r="AP12" s="95" t="s">
        <v>233</v>
      </c>
      <c r="AQ12" s="95"/>
      <c r="AR12" s="95"/>
      <c r="AS12" s="103" t="s">
        <v>485</v>
      </c>
      <c r="AT12" s="103"/>
      <c r="AU12" s="103"/>
      <c r="AV12" s="95" t="s">
        <v>486</v>
      </c>
      <c r="AW12" s="95"/>
      <c r="AX12" s="95"/>
      <c r="AY12" s="95" t="s">
        <v>239</v>
      </c>
      <c r="AZ12" s="95"/>
      <c r="BA12" s="95"/>
      <c r="BB12" s="95" t="s">
        <v>487</v>
      </c>
      <c r="BC12" s="95"/>
      <c r="BD12" s="95"/>
      <c r="BE12" s="95" t="s">
        <v>488</v>
      </c>
      <c r="BF12" s="95"/>
      <c r="BG12" s="95"/>
      <c r="BH12" s="95" t="s">
        <v>489</v>
      </c>
      <c r="BI12" s="95"/>
      <c r="BJ12" s="95"/>
      <c r="BK12" s="95" t="s">
        <v>495</v>
      </c>
      <c r="BL12" s="95"/>
      <c r="BM12" s="95"/>
      <c r="BN12" s="95" t="s">
        <v>491</v>
      </c>
      <c r="BO12" s="95"/>
      <c r="BP12" s="95"/>
      <c r="BQ12" s="95" t="s">
        <v>492</v>
      </c>
      <c r="BR12" s="95"/>
      <c r="BS12" s="95"/>
      <c r="BT12" s="95" t="s">
        <v>254</v>
      </c>
      <c r="BU12" s="95"/>
      <c r="BV12" s="95"/>
      <c r="BW12" s="95" t="s">
        <v>500</v>
      </c>
      <c r="BX12" s="95"/>
      <c r="BY12" s="95"/>
      <c r="BZ12" s="95" t="s">
        <v>257</v>
      </c>
      <c r="CA12" s="95"/>
      <c r="CB12" s="95"/>
      <c r="CC12" s="95" t="s">
        <v>260</v>
      </c>
      <c r="CD12" s="95"/>
      <c r="CE12" s="95"/>
      <c r="CF12" s="95" t="s">
        <v>503</v>
      </c>
      <c r="CG12" s="95"/>
      <c r="CH12" s="95"/>
      <c r="CI12" s="95" t="s">
        <v>507</v>
      </c>
      <c r="CJ12" s="95"/>
      <c r="CK12" s="95"/>
      <c r="CL12" s="95" t="s">
        <v>508</v>
      </c>
      <c r="CM12" s="95"/>
      <c r="CN12" s="95"/>
      <c r="CO12" s="95" t="s">
        <v>509</v>
      </c>
      <c r="CP12" s="95"/>
      <c r="CQ12" s="95"/>
      <c r="CR12" s="95" t="s">
        <v>510</v>
      </c>
      <c r="CS12" s="95"/>
      <c r="CT12" s="95"/>
      <c r="CU12" s="95" t="s">
        <v>511</v>
      </c>
      <c r="CV12" s="95"/>
      <c r="CW12" s="95"/>
      <c r="CX12" s="95" t="s">
        <v>512</v>
      </c>
      <c r="CY12" s="95"/>
      <c r="CZ12" s="95"/>
      <c r="DA12" s="95" t="s">
        <v>270</v>
      </c>
      <c r="DB12" s="95"/>
      <c r="DC12" s="95"/>
      <c r="DD12" s="95" t="s">
        <v>517</v>
      </c>
      <c r="DE12" s="95"/>
      <c r="DF12" s="95"/>
      <c r="DG12" s="95" t="s">
        <v>518</v>
      </c>
      <c r="DH12" s="95"/>
      <c r="DI12" s="95"/>
      <c r="DJ12" s="95" t="s">
        <v>522</v>
      </c>
      <c r="DK12" s="95"/>
      <c r="DL12" s="95"/>
      <c r="DM12" s="95" t="s">
        <v>283</v>
      </c>
      <c r="DN12" s="95"/>
      <c r="DO12" s="95"/>
      <c r="DP12" s="95" t="s">
        <v>286</v>
      </c>
      <c r="DQ12" s="95"/>
      <c r="DR12" s="95"/>
      <c r="DS12" s="95" t="s">
        <v>524</v>
      </c>
      <c r="DT12" s="95"/>
      <c r="DU12" s="95"/>
      <c r="DV12" s="95" t="s">
        <v>260</v>
      </c>
      <c r="DW12" s="95"/>
      <c r="DX12" s="95"/>
      <c r="DY12" s="95" t="s">
        <v>529</v>
      </c>
      <c r="DZ12" s="95"/>
      <c r="EA12" s="95"/>
      <c r="EB12" s="95" t="s">
        <v>530</v>
      </c>
      <c r="EC12" s="95"/>
      <c r="ED12" s="95"/>
      <c r="EE12" s="95" t="s">
        <v>295</v>
      </c>
      <c r="EF12" s="95"/>
      <c r="EG12" s="95"/>
      <c r="EH12" s="95" t="s">
        <v>533</v>
      </c>
      <c r="EI12" s="95"/>
      <c r="EJ12" s="95"/>
      <c r="EK12" s="95" t="s">
        <v>299</v>
      </c>
      <c r="EL12" s="95"/>
      <c r="EM12" s="95"/>
      <c r="EN12" s="95" t="s">
        <v>300</v>
      </c>
      <c r="EO12" s="95"/>
      <c r="EP12" s="95"/>
      <c r="EQ12" s="95" t="s">
        <v>536</v>
      </c>
      <c r="ER12" s="95"/>
      <c r="ES12" s="95"/>
      <c r="ET12" s="95" t="s">
        <v>537</v>
      </c>
      <c r="EU12" s="95"/>
      <c r="EV12" s="95"/>
      <c r="EW12" s="95" t="s">
        <v>538</v>
      </c>
      <c r="EX12" s="95"/>
      <c r="EY12" s="95"/>
      <c r="EZ12" s="95" t="s">
        <v>539</v>
      </c>
      <c r="FA12" s="95"/>
      <c r="FB12" s="95"/>
      <c r="FC12" s="95" t="s">
        <v>541</v>
      </c>
      <c r="FD12" s="95"/>
      <c r="FE12" s="95"/>
      <c r="FF12" s="95" t="s">
        <v>548</v>
      </c>
      <c r="FG12" s="95"/>
      <c r="FH12" s="95"/>
      <c r="FI12" s="95" t="s">
        <v>545</v>
      </c>
      <c r="FJ12" s="95"/>
      <c r="FK12" s="95"/>
      <c r="FL12" s="95" t="s">
        <v>546</v>
      </c>
      <c r="FM12" s="95"/>
      <c r="FN12" s="95"/>
      <c r="FO12" s="115" t="s">
        <v>318</v>
      </c>
      <c r="FP12" s="115"/>
      <c r="FQ12" s="115"/>
      <c r="FR12" s="95" t="s">
        <v>553</v>
      </c>
      <c r="FS12" s="95"/>
      <c r="FT12" s="95"/>
      <c r="FU12" s="95" t="s">
        <v>555</v>
      </c>
      <c r="FV12" s="95"/>
      <c r="FW12" s="95"/>
      <c r="FX12" s="95" t="s">
        <v>323</v>
      </c>
      <c r="FY12" s="95"/>
      <c r="FZ12" s="95"/>
      <c r="GA12" s="95" t="s">
        <v>557</v>
      </c>
      <c r="GB12" s="95"/>
      <c r="GC12" s="95"/>
      <c r="GD12" s="95" t="s">
        <v>559</v>
      </c>
      <c r="GE12" s="95"/>
      <c r="GF12" s="95"/>
      <c r="GG12" s="95" t="s">
        <v>563</v>
      </c>
      <c r="GH12" s="95"/>
      <c r="GI12" s="95"/>
      <c r="GJ12" s="103" t="s">
        <v>564</v>
      </c>
      <c r="GK12" s="103"/>
      <c r="GL12" s="103"/>
      <c r="GM12" s="95" t="s">
        <v>331</v>
      </c>
      <c r="GN12" s="95"/>
      <c r="GO12" s="95"/>
      <c r="GP12" s="95" t="s">
        <v>570</v>
      </c>
      <c r="GQ12" s="95"/>
      <c r="GR12" s="95"/>
      <c r="GS12" s="95" t="s">
        <v>576</v>
      </c>
      <c r="GT12" s="95"/>
      <c r="GU12" s="95"/>
      <c r="GV12" s="95" t="s">
        <v>577</v>
      </c>
      <c r="GW12" s="95"/>
      <c r="GX12" s="95"/>
      <c r="GY12" s="95" t="s">
        <v>336</v>
      </c>
      <c r="GZ12" s="95"/>
      <c r="HA12" s="95"/>
      <c r="HB12" s="95" t="s">
        <v>337</v>
      </c>
      <c r="HC12" s="95"/>
      <c r="HD12" s="95"/>
      <c r="HE12" s="95" t="s">
        <v>340</v>
      </c>
      <c r="HF12" s="95"/>
      <c r="HG12" s="95"/>
      <c r="HH12" s="95" t="s">
        <v>588</v>
      </c>
      <c r="HI12" s="95"/>
      <c r="HJ12" s="95"/>
      <c r="HK12" s="95" t="s">
        <v>594</v>
      </c>
      <c r="HL12" s="95"/>
      <c r="HM12" s="95"/>
      <c r="HN12" s="95" t="s">
        <v>596</v>
      </c>
      <c r="HO12" s="95"/>
      <c r="HP12" s="95"/>
      <c r="HQ12" s="95" t="s">
        <v>599</v>
      </c>
      <c r="HR12" s="95"/>
      <c r="HS12" s="95"/>
      <c r="HT12" s="95" t="s">
        <v>349</v>
      </c>
      <c r="HU12" s="95"/>
      <c r="HV12" s="95"/>
      <c r="HW12" s="95" t="s">
        <v>215</v>
      </c>
      <c r="HX12" s="95"/>
      <c r="HY12" s="95"/>
      <c r="HZ12" s="95" t="s">
        <v>605</v>
      </c>
      <c r="IA12" s="95"/>
      <c r="IB12" s="95"/>
      <c r="IC12" s="95" t="s">
        <v>608</v>
      </c>
      <c r="ID12" s="95"/>
      <c r="IE12" s="95"/>
      <c r="IF12" s="95" t="s">
        <v>355</v>
      </c>
      <c r="IG12" s="95"/>
      <c r="IH12" s="95"/>
      <c r="II12" s="95" t="s">
        <v>612</v>
      </c>
      <c r="IJ12" s="95"/>
      <c r="IK12" s="95"/>
      <c r="IL12" s="95" t="s">
        <v>613</v>
      </c>
      <c r="IM12" s="95"/>
      <c r="IN12" s="95"/>
      <c r="IO12" s="95" t="s">
        <v>617</v>
      </c>
      <c r="IP12" s="95"/>
      <c r="IQ12" s="95"/>
      <c r="IR12" s="95" t="s">
        <v>359</v>
      </c>
      <c r="IS12" s="95"/>
      <c r="IT12" s="95"/>
    </row>
    <row r="13" spans="1:254" ht="131.25" customHeight="1" x14ac:dyDescent="0.25">
      <c r="A13" s="109"/>
      <c r="B13" s="109"/>
      <c r="C13" s="29" t="s">
        <v>384</v>
      </c>
      <c r="D13" s="29" t="s">
        <v>461</v>
      </c>
      <c r="E13" s="29" t="s">
        <v>462</v>
      </c>
      <c r="F13" s="29" t="s">
        <v>216</v>
      </c>
      <c r="G13" s="29" t="s">
        <v>217</v>
      </c>
      <c r="H13" s="29" t="s">
        <v>218</v>
      </c>
      <c r="I13" s="29" t="s">
        <v>465</v>
      </c>
      <c r="J13" s="29" t="s">
        <v>466</v>
      </c>
      <c r="K13" s="29" t="s">
        <v>467</v>
      </c>
      <c r="L13" s="29" t="s">
        <v>161</v>
      </c>
      <c r="M13" s="29" t="s">
        <v>219</v>
      </c>
      <c r="N13" s="29" t="s">
        <v>220</v>
      </c>
      <c r="O13" s="29" t="s">
        <v>207</v>
      </c>
      <c r="P13" s="29" t="s">
        <v>221</v>
      </c>
      <c r="Q13" s="29" t="s">
        <v>222</v>
      </c>
      <c r="R13" s="29" t="s">
        <v>113</v>
      </c>
      <c r="S13" s="29" t="s">
        <v>164</v>
      </c>
      <c r="T13" s="29" t="s">
        <v>160</v>
      </c>
      <c r="U13" s="29" t="s">
        <v>223</v>
      </c>
      <c r="V13" s="29" t="s">
        <v>224</v>
      </c>
      <c r="W13" s="29" t="s">
        <v>471</v>
      </c>
      <c r="X13" s="48" t="s">
        <v>134</v>
      </c>
      <c r="Y13" s="48" t="s">
        <v>225</v>
      </c>
      <c r="Z13" s="48" t="s">
        <v>205</v>
      </c>
      <c r="AA13" s="48" t="s">
        <v>472</v>
      </c>
      <c r="AB13" s="48" t="s">
        <v>473</v>
      </c>
      <c r="AC13" s="48" t="s">
        <v>474</v>
      </c>
      <c r="AD13" s="48" t="s">
        <v>152</v>
      </c>
      <c r="AE13" s="48" t="s">
        <v>210</v>
      </c>
      <c r="AF13" s="48" t="s">
        <v>123</v>
      </c>
      <c r="AG13" s="48" t="s">
        <v>478</v>
      </c>
      <c r="AH13" s="48" t="s">
        <v>479</v>
      </c>
      <c r="AI13" s="48" t="s">
        <v>480</v>
      </c>
      <c r="AJ13" s="48" t="s">
        <v>231</v>
      </c>
      <c r="AK13" s="48" t="s">
        <v>482</v>
      </c>
      <c r="AL13" s="48" t="s">
        <v>232</v>
      </c>
      <c r="AM13" s="48" t="s">
        <v>228</v>
      </c>
      <c r="AN13" s="48" t="s">
        <v>229</v>
      </c>
      <c r="AO13" s="48" t="s">
        <v>230</v>
      </c>
      <c r="AP13" s="48" t="s">
        <v>233</v>
      </c>
      <c r="AQ13" s="48" t="s">
        <v>234</v>
      </c>
      <c r="AR13" s="48" t="s">
        <v>235</v>
      </c>
      <c r="AS13" s="48" t="s">
        <v>142</v>
      </c>
      <c r="AT13" s="48" t="s">
        <v>203</v>
      </c>
      <c r="AU13" s="48" t="s">
        <v>144</v>
      </c>
      <c r="AV13" s="48" t="s">
        <v>236</v>
      </c>
      <c r="AW13" s="48" t="s">
        <v>237</v>
      </c>
      <c r="AX13" s="48" t="s">
        <v>238</v>
      </c>
      <c r="AY13" s="48" t="s">
        <v>240</v>
      </c>
      <c r="AZ13" s="48" t="s">
        <v>241</v>
      </c>
      <c r="BA13" s="48" t="s">
        <v>242</v>
      </c>
      <c r="BB13" s="48" t="s">
        <v>243</v>
      </c>
      <c r="BC13" s="48" t="s">
        <v>244</v>
      </c>
      <c r="BD13" s="48" t="s">
        <v>245</v>
      </c>
      <c r="BE13" s="48" t="s">
        <v>628</v>
      </c>
      <c r="BF13" s="48" t="s">
        <v>246</v>
      </c>
      <c r="BG13" s="48" t="s">
        <v>247</v>
      </c>
      <c r="BH13" s="48" t="s">
        <v>248</v>
      </c>
      <c r="BI13" s="48" t="s">
        <v>249</v>
      </c>
      <c r="BJ13" s="48" t="s">
        <v>250</v>
      </c>
      <c r="BK13" s="48" t="s">
        <v>496</v>
      </c>
      <c r="BL13" s="48" t="s">
        <v>497</v>
      </c>
      <c r="BM13" s="48" t="s">
        <v>498</v>
      </c>
      <c r="BN13" s="48" t="s">
        <v>251</v>
      </c>
      <c r="BO13" s="48" t="s">
        <v>252</v>
      </c>
      <c r="BP13" s="48" t="s">
        <v>253</v>
      </c>
      <c r="BQ13" s="29" t="s">
        <v>492</v>
      </c>
      <c r="BR13" s="29" t="s">
        <v>493</v>
      </c>
      <c r="BS13" s="29" t="s">
        <v>494</v>
      </c>
      <c r="BT13" s="48" t="s">
        <v>255</v>
      </c>
      <c r="BU13" s="48" t="s">
        <v>499</v>
      </c>
      <c r="BV13" s="48" t="s">
        <v>256</v>
      </c>
      <c r="BW13" s="48" t="s">
        <v>212</v>
      </c>
      <c r="BX13" s="48" t="s">
        <v>501</v>
      </c>
      <c r="BY13" s="48" t="s">
        <v>213</v>
      </c>
      <c r="BZ13" s="48" t="s">
        <v>258</v>
      </c>
      <c r="CA13" s="48" t="s">
        <v>259</v>
      </c>
      <c r="CB13" s="48" t="s">
        <v>502</v>
      </c>
      <c r="CC13" s="48" t="s">
        <v>260</v>
      </c>
      <c r="CD13" s="48" t="s">
        <v>261</v>
      </c>
      <c r="CE13" s="48" t="s">
        <v>262</v>
      </c>
      <c r="CF13" s="29" t="s">
        <v>504</v>
      </c>
      <c r="CG13" s="29" t="s">
        <v>505</v>
      </c>
      <c r="CH13" s="29" t="s">
        <v>506</v>
      </c>
      <c r="CI13" s="48" t="s">
        <v>120</v>
      </c>
      <c r="CJ13" s="48" t="s">
        <v>263</v>
      </c>
      <c r="CK13" s="48" t="s">
        <v>264</v>
      </c>
      <c r="CL13" s="48" t="s">
        <v>629</v>
      </c>
      <c r="CM13" s="48" t="s">
        <v>275</v>
      </c>
      <c r="CN13" s="48" t="s">
        <v>276</v>
      </c>
      <c r="CO13" s="48" t="s">
        <v>206</v>
      </c>
      <c r="CP13" s="48" t="s">
        <v>265</v>
      </c>
      <c r="CQ13" s="48" t="s">
        <v>266</v>
      </c>
      <c r="CR13" s="48" t="s">
        <v>267</v>
      </c>
      <c r="CS13" s="48" t="s">
        <v>268</v>
      </c>
      <c r="CT13" s="48" t="s">
        <v>269</v>
      </c>
      <c r="CU13" s="48" t="s">
        <v>227</v>
      </c>
      <c r="CV13" s="48" t="s">
        <v>271</v>
      </c>
      <c r="CW13" s="48" t="s">
        <v>272</v>
      </c>
      <c r="CX13" s="48" t="s">
        <v>273</v>
      </c>
      <c r="CY13" s="48" t="s">
        <v>274</v>
      </c>
      <c r="CZ13" s="48" t="s">
        <v>513</v>
      </c>
      <c r="DA13" s="29" t="s">
        <v>514</v>
      </c>
      <c r="DB13" s="29" t="s">
        <v>515</v>
      </c>
      <c r="DC13" s="29" t="s">
        <v>516</v>
      </c>
      <c r="DD13" s="48" t="s">
        <v>277</v>
      </c>
      <c r="DE13" s="48" t="s">
        <v>278</v>
      </c>
      <c r="DF13" s="48" t="s">
        <v>279</v>
      </c>
      <c r="DG13" s="48" t="s">
        <v>519</v>
      </c>
      <c r="DH13" s="48" t="s">
        <v>520</v>
      </c>
      <c r="DI13" s="48" t="s">
        <v>521</v>
      </c>
      <c r="DJ13" s="48" t="s">
        <v>280</v>
      </c>
      <c r="DK13" s="48" t="s">
        <v>281</v>
      </c>
      <c r="DL13" s="48" t="s">
        <v>282</v>
      </c>
      <c r="DM13" s="48" t="s">
        <v>283</v>
      </c>
      <c r="DN13" s="48" t="s">
        <v>284</v>
      </c>
      <c r="DO13" s="48" t="s">
        <v>285</v>
      </c>
      <c r="DP13" s="48" t="s">
        <v>286</v>
      </c>
      <c r="DQ13" s="48" t="s">
        <v>287</v>
      </c>
      <c r="DR13" s="48" t="s">
        <v>523</v>
      </c>
      <c r="DS13" s="48" t="s">
        <v>525</v>
      </c>
      <c r="DT13" s="48" t="s">
        <v>526</v>
      </c>
      <c r="DU13" s="48" t="s">
        <v>527</v>
      </c>
      <c r="DV13" s="48" t="s">
        <v>260</v>
      </c>
      <c r="DW13" s="48" t="s">
        <v>528</v>
      </c>
      <c r="DX13" s="48" t="s">
        <v>288</v>
      </c>
      <c r="DY13" s="48" t="s">
        <v>289</v>
      </c>
      <c r="DZ13" s="48" t="s">
        <v>290</v>
      </c>
      <c r="EA13" s="48" t="s">
        <v>291</v>
      </c>
      <c r="EB13" s="48" t="s">
        <v>292</v>
      </c>
      <c r="EC13" s="48" t="s">
        <v>293</v>
      </c>
      <c r="ED13" s="48" t="s">
        <v>294</v>
      </c>
      <c r="EE13" s="48" t="s">
        <v>630</v>
      </c>
      <c r="EF13" s="48" t="s">
        <v>531</v>
      </c>
      <c r="EG13" s="48" t="s">
        <v>532</v>
      </c>
      <c r="EH13" s="48" t="s">
        <v>296</v>
      </c>
      <c r="EI13" s="48" t="s">
        <v>297</v>
      </c>
      <c r="EJ13" s="48" t="s">
        <v>298</v>
      </c>
      <c r="EK13" s="48" t="s">
        <v>299</v>
      </c>
      <c r="EL13" s="48" t="s">
        <v>534</v>
      </c>
      <c r="EM13" s="48" t="s">
        <v>535</v>
      </c>
      <c r="EN13" s="48" t="s">
        <v>301</v>
      </c>
      <c r="EO13" s="48" t="s">
        <v>302</v>
      </c>
      <c r="EP13" s="48" t="s">
        <v>303</v>
      </c>
      <c r="EQ13" s="48" t="s">
        <v>304</v>
      </c>
      <c r="ER13" s="48" t="s">
        <v>305</v>
      </c>
      <c r="ES13" s="48" t="s">
        <v>306</v>
      </c>
      <c r="ET13" s="48" t="s">
        <v>307</v>
      </c>
      <c r="EU13" s="48" t="s">
        <v>308</v>
      </c>
      <c r="EV13" s="48" t="s">
        <v>309</v>
      </c>
      <c r="EW13" s="48" t="s">
        <v>631</v>
      </c>
      <c r="EX13" s="48" t="s">
        <v>310</v>
      </c>
      <c r="EY13" s="48" t="s">
        <v>311</v>
      </c>
      <c r="EZ13" s="48" t="s">
        <v>312</v>
      </c>
      <c r="FA13" s="48" t="s">
        <v>313</v>
      </c>
      <c r="FB13" s="48" t="s">
        <v>540</v>
      </c>
      <c r="FC13" s="48" t="s">
        <v>542</v>
      </c>
      <c r="FD13" s="48" t="s">
        <v>543</v>
      </c>
      <c r="FE13" s="48" t="s">
        <v>544</v>
      </c>
      <c r="FF13" s="29" t="s">
        <v>314</v>
      </c>
      <c r="FG13" s="49" t="s">
        <v>549</v>
      </c>
      <c r="FH13" s="48" t="s">
        <v>315</v>
      </c>
      <c r="FI13" s="48" t="s">
        <v>113</v>
      </c>
      <c r="FJ13" s="48" t="s">
        <v>164</v>
      </c>
      <c r="FK13" s="48" t="s">
        <v>160</v>
      </c>
      <c r="FL13" s="48" t="s">
        <v>316</v>
      </c>
      <c r="FM13" s="48" t="s">
        <v>317</v>
      </c>
      <c r="FN13" s="48" t="s">
        <v>547</v>
      </c>
      <c r="FO13" s="48" t="s">
        <v>550</v>
      </c>
      <c r="FP13" s="48" t="s">
        <v>551</v>
      </c>
      <c r="FQ13" s="48" t="s">
        <v>552</v>
      </c>
      <c r="FR13" s="48" t="s">
        <v>319</v>
      </c>
      <c r="FS13" s="48" t="s">
        <v>320</v>
      </c>
      <c r="FT13" s="48" t="s">
        <v>554</v>
      </c>
      <c r="FU13" s="48" t="s">
        <v>321</v>
      </c>
      <c r="FV13" s="48" t="s">
        <v>322</v>
      </c>
      <c r="FW13" s="48" t="s">
        <v>556</v>
      </c>
      <c r="FX13" s="48" t="s">
        <v>625</v>
      </c>
      <c r="FY13" s="48" t="s">
        <v>324</v>
      </c>
      <c r="FZ13" s="48" t="s">
        <v>325</v>
      </c>
      <c r="GA13" s="48" t="s">
        <v>326</v>
      </c>
      <c r="GB13" s="48" t="s">
        <v>327</v>
      </c>
      <c r="GC13" s="48" t="s">
        <v>558</v>
      </c>
      <c r="GD13" s="29" t="s">
        <v>560</v>
      </c>
      <c r="GE13" s="29" t="s">
        <v>561</v>
      </c>
      <c r="GF13" s="29" t="s">
        <v>562</v>
      </c>
      <c r="GG13" s="48" t="s">
        <v>328</v>
      </c>
      <c r="GH13" s="48" t="s">
        <v>329</v>
      </c>
      <c r="GI13" s="48" t="s">
        <v>330</v>
      </c>
      <c r="GJ13" s="48" t="s">
        <v>565</v>
      </c>
      <c r="GK13" s="48" t="s">
        <v>566</v>
      </c>
      <c r="GL13" s="48" t="s">
        <v>567</v>
      </c>
      <c r="GM13" s="48" t="s">
        <v>331</v>
      </c>
      <c r="GN13" s="48" t="s">
        <v>332</v>
      </c>
      <c r="GO13" s="48" t="s">
        <v>333</v>
      </c>
      <c r="GP13" s="48" t="s">
        <v>572</v>
      </c>
      <c r="GQ13" s="48" t="s">
        <v>573</v>
      </c>
      <c r="GR13" s="48" t="s">
        <v>574</v>
      </c>
      <c r="GS13" s="48" t="s">
        <v>632</v>
      </c>
      <c r="GT13" s="48" t="s">
        <v>334</v>
      </c>
      <c r="GU13" s="48" t="s">
        <v>335</v>
      </c>
      <c r="GV13" s="49" t="s">
        <v>578</v>
      </c>
      <c r="GW13" s="49" t="s">
        <v>579</v>
      </c>
      <c r="GX13" s="49" t="s">
        <v>580</v>
      </c>
      <c r="GY13" s="48" t="s">
        <v>583</v>
      </c>
      <c r="GZ13" s="48" t="s">
        <v>584</v>
      </c>
      <c r="HA13" s="48" t="s">
        <v>585</v>
      </c>
      <c r="HB13" s="48" t="s">
        <v>337</v>
      </c>
      <c r="HC13" s="48" t="s">
        <v>338</v>
      </c>
      <c r="HD13" s="48" t="s">
        <v>339</v>
      </c>
      <c r="HE13" s="48" t="s">
        <v>341</v>
      </c>
      <c r="HF13" s="48" t="s">
        <v>342</v>
      </c>
      <c r="HG13" s="48" t="s">
        <v>343</v>
      </c>
      <c r="HH13" s="49" t="s">
        <v>590</v>
      </c>
      <c r="HI13" s="49" t="s">
        <v>591</v>
      </c>
      <c r="HJ13" s="49" t="s">
        <v>592</v>
      </c>
      <c r="HK13" s="48" t="s">
        <v>344</v>
      </c>
      <c r="HL13" s="48" t="s">
        <v>345</v>
      </c>
      <c r="HM13" s="48" t="s">
        <v>346</v>
      </c>
      <c r="HN13" s="48" t="s">
        <v>347</v>
      </c>
      <c r="HO13" s="48" t="s">
        <v>597</v>
      </c>
      <c r="HP13" s="48" t="s">
        <v>348</v>
      </c>
      <c r="HQ13" s="48" t="s">
        <v>350</v>
      </c>
      <c r="HR13" s="48" t="s">
        <v>351</v>
      </c>
      <c r="HS13" s="48" t="s">
        <v>352</v>
      </c>
      <c r="HT13" s="29" t="s">
        <v>600</v>
      </c>
      <c r="HU13" s="29" t="s">
        <v>601</v>
      </c>
      <c r="HV13" s="29" t="s">
        <v>602</v>
      </c>
      <c r="HW13" s="48" t="s">
        <v>215</v>
      </c>
      <c r="HX13" s="48" t="s">
        <v>353</v>
      </c>
      <c r="HY13" s="48" t="s">
        <v>354</v>
      </c>
      <c r="HZ13" s="48" t="s">
        <v>605</v>
      </c>
      <c r="IA13" s="48" t="s">
        <v>606</v>
      </c>
      <c r="IB13" s="48" t="s">
        <v>607</v>
      </c>
      <c r="IC13" s="48" t="s">
        <v>609</v>
      </c>
      <c r="ID13" s="48" t="s">
        <v>610</v>
      </c>
      <c r="IE13" s="48" t="s">
        <v>611</v>
      </c>
      <c r="IF13" s="48" t="s">
        <v>355</v>
      </c>
      <c r="IG13" s="48" t="s">
        <v>356</v>
      </c>
      <c r="IH13" s="48" t="s">
        <v>357</v>
      </c>
      <c r="II13" s="49" t="s">
        <v>156</v>
      </c>
      <c r="IJ13" s="49" t="s">
        <v>358</v>
      </c>
      <c r="IK13" s="49" t="s">
        <v>163</v>
      </c>
      <c r="IL13" s="48" t="s">
        <v>614</v>
      </c>
      <c r="IM13" s="48" t="s">
        <v>615</v>
      </c>
      <c r="IN13" s="48" t="s">
        <v>616</v>
      </c>
      <c r="IO13" s="48" t="s">
        <v>618</v>
      </c>
      <c r="IP13" s="48" t="s">
        <v>619</v>
      </c>
      <c r="IQ13" s="48" t="s">
        <v>620</v>
      </c>
      <c r="IR13" s="48" t="s">
        <v>360</v>
      </c>
      <c r="IS13" s="48" t="s">
        <v>361</v>
      </c>
      <c r="IT13" s="48" t="s">
        <v>362</v>
      </c>
    </row>
    <row r="14" spans="1:254" ht="15.75" x14ac:dyDescent="0.25">
      <c r="A14" s="27">
        <v>1</v>
      </c>
      <c r="B14" s="13" t="str">
        <f>'[1]Предшкольная группа, класс'!B14</f>
        <v>Абакова Ханифа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21"/>
      <c r="BQ14" s="16"/>
      <c r="BR14" s="16">
        <v>1</v>
      </c>
      <c r="BS14" s="16"/>
      <c r="BT14" s="16"/>
      <c r="BU14" s="16">
        <v>1</v>
      </c>
      <c r="BV14" s="16"/>
      <c r="BW14" s="16"/>
      <c r="BX14" s="16">
        <v>1</v>
      </c>
      <c r="BY14" s="13"/>
      <c r="BZ14" s="16"/>
      <c r="CA14" s="16">
        <v>1</v>
      </c>
      <c r="CB14" s="16"/>
      <c r="CC14" s="16"/>
      <c r="CD14" s="16">
        <v>1</v>
      </c>
      <c r="CE14" s="16"/>
      <c r="CF14" s="16"/>
      <c r="CG14" s="16">
        <v>1</v>
      </c>
      <c r="CH14" s="16"/>
      <c r="CI14" s="16"/>
      <c r="CJ14" s="16">
        <v>1</v>
      </c>
      <c r="CK14" s="16"/>
      <c r="CL14" s="16">
        <v>1</v>
      </c>
      <c r="CM14" s="16"/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/>
      <c r="DB14" s="16">
        <v>1</v>
      </c>
      <c r="DC14" s="16"/>
      <c r="DD14" s="20">
        <v>1</v>
      </c>
      <c r="DE14" s="16"/>
      <c r="DF14" s="16"/>
      <c r="DG14" s="16"/>
      <c r="DH14" s="16">
        <v>1</v>
      </c>
      <c r="DI14" s="16"/>
      <c r="DJ14" s="16"/>
      <c r="DK14" s="16">
        <v>1</v>
      </c>
      <c r="DL14" s="16"/>
      <c r="DM14" s="16">
        <v>1</v>
      </c>
      <c r="DN14" s="16"/>
      <c r="DO14" s="16"/>
      <c r="DP14" s="16"/>
      <c r="DQ14" s="16">
        <v>1</v>
      </c>
      <c r="DR14" s="16"/>
      <c r="DS14" s="16">
        <v>1</v>
      </c>
      <c r="DT14" s="16"/>
      <c r="DU14" s="16"/>
      <c r="DV14" s="16">
        <v>1</v>
      </c>
      <c r="DW14" s="16"/>
      <c r="DX14" s="16"/>
      <c r="DY14" s="16"/>
      <c r="DZ14" s="16">
        <v>1</v>
      </c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24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spans="1:254" ht="15.75" x14ac:dyDescent="0.25">
      <c r="A15" s="2">
        <v>2</v>
      </c>
      <c r="B15" s="1" t="str">
        <f>'[1]Предшкольная группа, класс'!B15</f>
        <v xml:space="preserve">АязМирас 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7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16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19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.75" x14ac:dyDescent="0.25">
      <c r="A16" s="2">
        <v>3</v>
      </c>
      <c r="B16" s="1" t="str">
        <f>'[1]Предшкольная группа, класс'!B16</f>
        <v xml:space="preserve">Белоногов Захар 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17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19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str">
        <f>'[1]Предшкольная группа, класс'!B17</f>
        <v xml:space="preserve">Бандаренко Максим 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17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19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1" t="str">
        <f>'[1]Предшкольная группа, класс'!B18</f>
        <v xml:space="preserve">Дулатхан Диляра  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7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19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str">
        <f>'[1]Предшкольная группа, класс'!B19</f>
        <v xml:space="preserve">Заврина Мария 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7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19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2">
        <v>7</v>
      </c>
      <c r="B20" s="1" t="str">
        <f>'[1]Предшкольная группа, класс'!B20</f>
        <v>Зубарев Богдан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17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19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8</v>
      </c>
      <c r="B21" s="4" t="str">
        <f>'[1]Предшкольная группа, класс'!B21</f>
        <v>Зеленцова Николь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7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19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4" t="str">
        <f>'[1]Предшкольная группа, класс'!B22</f>
        <v xml:space="preserve">Морозова София 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17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19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3">
        <v>10</v>
      </c>
      <c r="B23" s="4" t="str">
        <f>'[1]Предшкольная группа, класс'!B23</f>
        <v xml:space="preserve">Попова Кристина  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7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19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4" t="str">
        <f>'[1]Предшкольная группа, класс'!B24</f>
        <v xml:space="preserve">Петровский Семен 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7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19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tr">
        <f>'[1]Предшкольная группа, класс'!B25</f>
        <v>Рукгабер Елизавета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17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19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>
        <v>13</v>
      </c>
      <c r="B26" s="4" t="str">
        <f>'[1]Предшкольная группа, класс'!B26</f>
        <v>Тумгоев Самира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17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19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">
        <v>14</v>
      </c>
      <c r="B27" s="4" t="str">
        <f>'[1]Предшкольная группа, класс'!B27</f>
        <v>Тумгоева Салих</v>
      </c>
      <c r="C27" s="3"/>
      <c r="D27" s="3">
        <v>1</v>
      </c>
      <c r="E27" s="3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17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19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/>
    </row>
    <row r="28" spans="1:254" x14ac:dyDescent="0.25">
      <c r="A28" s="3">
        <v>15</v>
      </c>
      <c r="B28" s="4" t="str">
        <f>'[1]Предшкольная группа, класс'!B28</f>
        <v xml:space="preserve">Третьякова Анна 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7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19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4" t="str">
        <f>'[1]Предшкольная группа, класс'!B29</f>
        <v xml:space="preserve">Хамитов Карим 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7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19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4" t="str">
        <f>'[1]Предшкольная группа, класс'!B30</f>
        <v xml:space="preserve">Чуйко Егор 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17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19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</row>
    <row r="31" spans="1:254" x14ac:dyDescent="0.25">
      <c r="A31" s="3">
        <v>18</v>
      </c>
      <c r="B31" s="4" t="str">
        <f>'[1]Предшкольная группа, класс'!B31</f>
        <v>Шевчук  Ярослав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17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19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4" t="str">
        <f>'[1]Предшкольная группа, класс'!B32</f>
        <v>Шапавалов Кирилл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17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19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</row>
    <row r="33" spans="1:254" x14ac:dyDescent="0.25">
      <c r="A33" s="3">
        <v>20</v>
      </c>
      <c r="B33" s="4" t="str">
        <f>'[1]Предшкольная группа, класс'!B33</f>
        <v>Шевкунов Захар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7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19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3">
        <v>21</v>
      </c>
      <c r="B34" s="4" t="str">
        <f>'[1]Предшкольная группа, класс'!B34</f>
        <v>Щеголев Егор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17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19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x14ac:dyDescent="0.25">
      <c r="A35" s="105" t="s">
        <v>91</v>
      </c>
      <c r="B35" s="106"/>
      <c r="C35" s="3">
        <f t="shared" ref="C35:AI35" si="0">SUM(C14:C34)</f>
        <v>0</v>
      </c>
      <c r="D35" s="3">
        <f t="shared" si="0"/>
        <v>18</v>
      </c>
      <c r="E35" s="3">
        <f t="shared" si="0"/>
        <v>3</v>
      </c>
      <c r="F35" s="3">
        <f t="shared" si="0"/>
        <v>0</v>
      </c>
      <c r="G35" s="3">
        <f t="shared" si="0"/>
        <v>17</v>
      </c>
      <c r="H35" s="3">
        <f t="shared" si="0"/>
        <v>4</v>
      </c>
      <c r="I35" s="3">
        <f t="shared" si="0"/>
        <v>0</v>
      </c>
      <c r="J35" s="3">
        <f t="shared" si="0"/>
        <v>17</v>
      </c>
      <c r="K35" s="3">
        <f t="shared" si="0"/>
        <v>4</v>
      </c>
      <c r="L35" s="3">
        <f t="shared" si="0"/>
        <v>0</v>
      </c>
      <c r="M35" s="3">
        <f t="shared" si="0"/>
        <v>17</v>
      </c>
      <c r="N35" s="3">
        <f t="shared" si="0"/>
        <v>4</v>
      </c>
      <c r="O35" s="3">
        <f t="shared" si="0"/>
        <v>0</v>
      </c>
      <c r="P35" s="3">
        <f t="shared" si="0"/>
        <v>17</v>
      </c>
      <c r="Q35" s="3">
        <f t="shared" si="0"/>
        <v>4</v>
      </c>
      <c r="R35" s="3">
        <f t="shared" si="0"/>
        <v>0</v>
      </c>
      <c r="S35" s="3">
        <f t="shared" si="0"/>
        <v>17</v>
      </c>
      <c r="T35" s="3">
        <f t="shared" si="0"/>
        <v>4</v>
      </c>
      <c r="U35" s="3">
        <f t="shared" si="0"/>
        <v>0</v>
      </c>
      <c r="V35" s="3">
        <f t="shared" si="0"/>
        <v>17</v>
      </c>
      <c r="W35" s="3">
        <f t="shared" si="0"/>
        <v>4</v>
      </c>
      <c r="X35" s="3">
        <f t="shared" si="0"/>
        <v>0</v>
      </c>
      <c r="Y35" s="3">
        <f t="shared" si="0"/>
        <v>17</v>
      </c>
      <c r="Z35" s="3">
        <f t="shared" si="0"/>
        <v>4</v>
      </c>
      <c r="AA35" s="3">
        <f t="shared" si="0"/>
        <v>0</v>
      </c>
      <c r="AB35" s="3">
        <f t="shared" si="0"/>
        <v>17</v>
      </c>
      <c r="AC35" s="3">
        <f t="shared" si="0"/>
        <v>4</v>
      </c>
      <c r="AD35" s="3">
        <f t="shared" si="0"/>
        <v>0</v>
      </c>
      <c r="AE35" s="3">
        <f t="shared" si="0"/>
        <v>17</v>
      </c>
      <c r="AF35" s="3">
        <f t="shared" si="0"/>
        <v>4</v>
      </c>
      <c r="AG35" s="3">
        <f t="shared" si="0"/>
        <v>4</v>
      </c>
      <c r="AH35" s="3">
        <f t="shared" si="0"/>
        <v>13</v>
      </c>
      <c r="AI35" s="3">
        <f t="shared" si="0"/>
        <v>4</v>
      </c>
      <c r="AJ35" s="3">
        <v>4</v>
      </c>
      <c r="AK35" s="3">
        <v>14</v>
      </c>
      <c r="AL35" s="3">
        <v>4</v>
      </c>
      <c r="AM35" s="3">
        <f t="shared" ref="AM35:AR35" si="1">SUM(AM14:AM34)</f>
        <v>4</v>
      </c>
      <c r="AN35" s="3">
        <f t="shared" si="1"/>
        <v>13</v>
      </c>
      <c r="AO35" s="3">
        <f t="shared" si="1"/>
        <v>4</v>
      </c>
      <c r="AP35" s="3">
        <f t="shared" si="1"/>
        <v>4</v>
      </c>
      <c r="AQ35" s="3">
        <f t="shared" si="1"/>
        <v>13</v>
      </c>
      <c r="AR35" s="3">
        <f t="shared" si="1"/>
        <v>4</v>
      </c>
      <c r="AS35" s="3">
        <v>4</v>
      </c>
      <c r="AT35" s="3">
        <v>13</v>
      </c>
      <c r="AU35" s="3">
        <v>4</v>
      </c>
      <c r="AV35" s="3">
        <f t="shared" ref="AV35:BM35" si="2">SUM(AV14:AV34)</f>
        <v>4</v>
      </c>
      <c r="AW35" s="3">
        <f t="shared" si="2"/>
        <v>13</v>
      </c>
      <c r="AX35" s="3">
        <f t="shared" si="2"/>
        <v>4</v>
      </c>
      <c r="AY35" s="3">
        <f t="shared" si="2"/>
        <v>4</v>
      </c>
      <c r="AZ35" s="3">
        <f t="shared" si="2"/>
        <v>13</v>
      </c>
      <c r="BA35" s="3">
        <f t="shared" si="2"/>
        <v>4</v>
      </c>
      <c r="BB35" s="3">
        <f t="shared" si="2"/>
        <v>3</v>
      </c>
      <c r="BC35" s="3">
        <f t="shared" si="2"/>
        <v>14</v>
      </c>
      <c r="BD35" s="3">
        <f t="shared" si="2"/>
        <v>4</v>
      </c>
      <c r="BE35" s="3">
        <f t="shared" si="2"/>
        <v>3</v>
      </c>
      <c r="BF35" s="3">
        <f t="shared" si="2"/>
        <v>14</v>
      </c>
      <c r="BG35" s="3">
        <f t="shared" si="2"/>
        <v>4</v>
      </c>
      <c r="BH35" s="3">
        <f t="shared" si="2"/>
        <v>3</v>
      </c>
      <c r="BI35" s="3">
        <f t="shared" si="2"/>
        <v>14</v>
      </c>
      <c r="BJ35" s="3">
        <f t="shared" si="2"/>
        <v>4</v>
      </c>
      <c r="BK35" s="3">
        <f t="shared" si="2"/>
        <v>3</v>
      </c>
      <c r="BL35" s="3">
        <f t="shared" si="2"/>
        <v>14</v>
      </c>
      <c r="BM35" s="3">
        <f t="shared" si="2"/>
        <v>4</v>
      </c>
      <c r="BN35" s="3">
        <v>3</v>
      </c>
      <c r="BO35" s="3">
        <v>14</v>
      </c>
      <c r="BP35" s="3">
        <v>4</v>
      </c>
      <c r="BQ35" s="53">
        <v>0</v>
      </c>
      <c r="BR35" s="53">
        <v>17</v>
      </c>
      <c r="BS35" s="3">
        <v>4</v>
      </c>
      <c r="BT35" s="3">
        <v>0</v>
      </c>
      <c r="BU35" s="3">
        <v>17</v>
      </c>
      <c r="BV35" s="3">
        <v>4</v>
      </c>
      <c r="BW35" s="53">
        <v>0</v>
      </c>
      <c r="BX35" s="53">
        <v>17</v>
      </c>
      <c r="BY35" s="3">
        <v>4</v>
      </c>
      <c r="BZ35" s="53">
        <v>0</v>
      </c>
      <c r="CA35" s="53">
        <v>17</v>
      </c>
      <c r="CB35" s="3">
        <v>4</v>
      </c>
      <c r="CC35" s="53">
        <v>0</v>
      </c>
      <c r="CD35" s="53">
        <v>17</v>
      </c>
      <c r="CE35" s="3">
        <v>4</v>
      </c>
      <c r="CF35" s="53">
        <v>0</v>
      </c>
      <c r="CG35" s="53">
        <v>17</v>
      </c>
      <c r="CH35" s="3">
        <v>4</v>
      </c>
      <c r="CI35" s="53">
        <v>0</v>
      </c>
      <c r="CJ35" s="53">
        <v>17</v>
      </c>
      <c r="CK35" s="3">
        <v>4</v>
      </c>
      <c r="CL35" s="3">
        <v>3</v>
      </c>
      <c r="CM35" s="3">
        <v>14</v>
      </c>
      <c r="CN35" s="3">
        <v>4</v>
      </c>
      <c r="CO35" s="53">
        <v>0</v>
      </c>
      <c r="CP35" s="53">
        <v>17</v>
      </c>
      <c r="CQ35" s="3">
        <v>4</v>
      </c>
      <c r="CR35" s="53">
        <v>0</v>
      </c>
      <c r="CS35" s="53">
        <v>17</v>
      </c>
      <c r="CT35" s="3">
        <v>4</v>
      </c>
      <c r="CU35" s="53">
        <v>0</v>
      </c>
      <c r="CV35" s="53">
        <v>17</v>
      </c>
      <c r="CW35" s="3">
        <v>4</v>
      </c>
      <c r="CX35" s="53">
        <v>0</v>
      </c>
      <c r="CY35" s="53">
        <v>17</v>
      </c>
      <c r="CZ35" s="3">
        <v>4</v>
      </c>
      <c r="DA35" s="53">
        <v>0</v>
      </c>
      <c r="DB35" s="53">
        <v>17</v>
      </c>
      <c r="DC35" s="3">
        <v>4</v>
      </c>
      <c r="DD35" s="3">
        <v>3</v>
      </c>
      <c r="DE35" s="3">
        <v>14</v>
      </c>
      <c r="DF35" s="3">
        <v>4</v>
      </c>
      <c r="DG35" s="53">
        <v>0</v>
      </c>
      <c r="DH35" s="53">
        <v>17</v>
      </c>
      <c r="DI35" s="3">
        <v>4</v>
      </c>
      <c r="DJ35" s="53">
        <v>0</v>
      </c>
      <c r="DK35" s="53">
        <v>17</v>
      </c>
      <c r="DL35" s="3">
        <v>4</v>
      </c>
      <c r="DM35" s="3">
        <v>3</v>
      </c>
      <c r="DN35" s="3">
        <v>14</v>
      </c>
      <c r="DO35" s="3">
        <v>4</v>
      </c>
      <c r="DP35" s="53">
        <v>0</v>
      </c>
      <c r="DQ35" s="53">
        <v>17</v>
      </c>
      <c r="DR35" s="3">
        <v>4</v>
      </c>
      <c r="DS35" s="3">
        <v>3</v>
      </c>
      <c r="DT35" s="3">
        <v>14</v>
      </c>
      <c r="DU35" s="3">
        <v>4</v>
      </c>
      <c r="DV35" s="3">
        <v>3</v>
      </c>
      <c r="DW35" s="3">
        <v>14</v>
      </c>
      <c r="DX35" s="3">
        <v>4</v>
      </c>
      <c r="DY35" s="53">
        <v>0</v>
      </c>
      <c r="DZ35" s="53">
        <v>17</v>
      </c>
      <c r="EA35" s="3">
        <v>4</v>
      </c>
      <c r="EB35" s="3">
        <v>3</v>
      </c>
      <c r="EC35" s="3">
        <v>14</v>
      </c>
      <c r="ED35" s="3">
        <v>4</v>
      </c>
      <c r="EE35" s="3">
        <v>3</v>
      </c>
      <c r="EF35" s="3">
        <v>14</v>
      </c>
      <c r="EG35" s="3">
        <v>4</v>
      </c>
      <c r="EH35" s="3">
        <v>3</v>
      </c>
      <c r="EI35" s="3">
        <v>14</v>
      </c>
      <c r="EJ35" s="3">
        <v>4</v>
      </c>
      <c r="EK35" s="3">
        <v>3</v>
      </c>
      <c r="EL35" s="3">
        <v>14</v>
      </c>
      <c r="EM35" s="3">
        <v>4</v>
      </c>
      <c r="EN35" s="3">
        <v>3</v>
      </c>
      <c r="EO35" s="3">
        <v>14</v>
      </c>
      <c r="EP35" s="3">
        <v>4</v>
      </c>
      <c r="EQ35" s="3">
        <v>3</v>
      </c>
      <c r="ER35" s="3">
        <v>14</v>
      </c>
      <c r="ES35" s="3">
        <v>4</v>
      </c>
      <c r="ET35" s="3">
        <v>3</v>
      </c>
      <c r="EU35" s="3">
        <v>14</v>
      </c>
      <c r="EV35" s="3">
        <v>4</v>
      </c>
      <c r="EW35" s="3">
        <v>3</v>
      </c>
      <c r="EX35" s="3">
        <v>14</v>
      </c>
      <c r="EY35" s="3">
        <v>4</v>
      </c>
      <c r="EZ35" s="3">
        <v>3</v>
      </c>
      <c r="FA35" s="3">
        <v>14</v>
      </c>
      <c r="FB35" s="3">
        <v>4</v>
      </c>
      <c r="FC35" s="3">
        <v>3</v>
      </c>
      <c r="FD35" s="3">
        <v>14</v>
      </c>
      <c r="FE35" s="3">
        <v>4</v>
      </c>
      <c r="FF35" s="3">
        <v>3</v>
      </c>
      <c r="FG35" s="3">
        <v>14</v>
      </c>
      <c r="FH35" s="3">
        <v>4</v>
      </c>
      <c r="FI35" s="3">
        <v>3</v>
      </c>
      <c r="FJ35" s="3">
        <v>14</v>
      </c>
      <c r="FK35" s="3">
        <v>4</v>
      </c>
      <c r="FL35" s="3">
        <v>3</v>
      </c>
      <c r="FM35" s="3">
        <v>14</v>
      </c>
      <c r="FN35" s="3">
        <v>4</v>
      </c>
      <c r="FO35" s="3">
        <v>3</v>
      </c>
      <c r="FP35" s="3">
        <v>14</v>
      </c>
      <c r="FQ35" s="3">
        <v>4</v>
      </c>
      <c r="FR35" s="3">
        <v>3</v>
      </c>
      <c r="FS35" s="3">
        <v>14</v>
      </c>
      <c r="FT35" s="3">
        <v>4</v>
      </c>
      <c r="FU35" s="3">
        <v>3</v>
      </c>
      <c r="FV35" s="3">
        <v>14</v>
      </c>
      <c r="FW35" s="3">
        <v>4</v>
      </c>
      <c r="FX35" s="3">
        <v>3</v>
      </c>
      <c r="FY35" s="3">
        <v>14</v>
      </c>
      <c r="FZ35" s="3">
        <v>4</v>
      </c>
      <c r="GA35" s="3">
        <v>3</v>
      </c>
      <c r="GB35" s="3">
        <v>14</v>
      </c>
      <c r="GC35" s="3">
        <v>4</v>
      </c>
      <c r="GD35" s="3">
        <v>3</v>
      </c>
      <c r="GE35" s="3">
        <v>14</v>
      </c>
      <c r="GF35" s="3">
        <v>4</v>
      </c>
      <c r="GG35" s="3">
        <v>3</v>
      </c>
      <c r="GH35" s="3">
        <v>14</v>
      </c>
      <c r="GI35" s="3">
        <v>4</v>
      </c>
      <c r="GJ35" s="3">
        <v>3</v>
      </c>
      <c r="GK35" s="3">
        <v>14</v>
      </c>
      <c r="GL35" s="3">
        <v>4</v>
      </c>
      <c r="GM35" s="3">
        <v>3</v>
      </c>
      <c r="GN35" s="3">
        <v>14</v>
      </c>
      <c r="GO35" s="3">
        <v>4</v>
      </c>
      <c r="GP35" s="3">
        <v>3</v>
      </c>
      <c r="GQ35" s="3">
        <v>14</v>
      </c>
      <c r="GR35" s="3">
        <v>4</v>
      </c>
      <c r="GS35" s="3">
        <v>3</v>
      </c>
      <c r="GT35" s="3">
        <v>14</v>
      </c>
      <c r="GU35" s="3">
        <v>4</v>
      </c>
      <c r="GV35" s="3">
        <v>3</v>
      </c>
      <c r="GW35" s="3">
        <v>14</v>
      </c>
      <c r="GX35" s="3">
        <v>4</v>
      </c>
      <c r="GY35" s="3">
        <v>3</v>
      </c>
      <c r="GZ35" s="3">
        <v>14</v>
      </c>
      <c r="HA35" s="3">
        <v>4</v>
      </c>
      <c r="HB35" s="3">
        <f t="shared" ref="HB35:IT35" si="3">SUM(HB14:HB34)</f>
        <v>3</v>
      </c>
      <c r="HC35" s="3">
        <f t="shared" si="3"/>
        <v>14</v>
      </c>
      <c r="HD35" s="3">
        <f t="shared" si="3"/>
        <v>4</v>
      </c>
      <c r="HE35" s="3">
        <f t="shared" si="3"/>
        <v>3</v>
      </c>
      <c r="HF35" s="3">
        <f t="shared" si="3"/>
        <v>14</v>
      </c>
      <c r="HG35" s="3">
        <f t="shared" si="3"/>
        <v>4</v>
      </c>
      <c r="HH35" s="3">
        <f t="shared" si="3"/>
        <v>3</v>
      </c>
      <c r="HI35" s="3">
        <f t="shared" si="3"/>
        <v>14</v>
      </c>
      <c r="HJ35" s="3">
        <f t="shared" si="3"/>
        <v>4</v>
      </c>
      <c r="HK35" s="3">
        <f t="shared" si="3"/>
        <v>3</v>
      </c>
      <c r="HL35" s="3">
        <f t="shared" si="3"/>
        <v>14</v>
      </c>
      <c r="HM35" s="3">
        <f t="shared" si="3"/>
        <v>4</v>
      </c>
      <c r="HN35" s="3">
        <f t="shared" si="3"/>
        <v>3</v>
      </c>
      <c r="HO35" s="3">
        <f t="shared" si="3"/>
        <v>14</v>
      </c>
      <c r="HP35" s="3">
        <f t="shared" si="3"/>
        <v>4</v>
      </c>
      <c r="HQ35" s="3">
        <f t="shared" si="3"/>
        <v>3</v>
      </c>
      <c r="HR35" s="3">
        <f t="shared" si="3"/>
        <v>14</v>
      </c>
      <c r="HS35" s="3">
        <f t="shared" si="3"/>
        <v>4</v>
      </c>
      <c r="HT35" s="3">
        <f t="shared" si="3"/>
        <v>3</v>
      </c>
      <c r="HU35" s="3">
        <f t="shared" si="3"/>
        <v>14</v>
      </c>
      <c r="HV35" s="3">
        <f t="shared" si="3"/>
        <v>4</v>
      </c>
      <c r="HW35" s="3">
        <f t="shared" si="3"/>
        <v>3</v>
      </c>
      <c r="HX35" s="3">
        <f t="shared" si="3"/>
        <v>14</v>
      </c>
      <c r="HY35" s="3">
        <f t="shared" si="3"/>
        <v>4</v>
      </c>
      <c r="HZ35" s="3">
        <f t="shared" si="3"/>
        <v>3</v>
      </c>
      <c r="IA35" s="3">
        <f t="shared" si="3"/>
        <v>14</v>
      </c>
      <c r="IB35" s="3">
        <f t="shared" si="3"/>
        <v>4</v>
      </c>
      <c r="IC35" s="3">
        <f t="shared" si="3"/>
        <v>3</v>
      </c>
      <c r="ID35" s="3">
        <f t="shared" si="3"/>
        <v>14</v>
      </c>
      <c r="IE35" s="3">
        <f t="shared" si="3"/>
        <v>4</v>
      </c>
      <c r="IF35" s="3">
        <f t="shared" si="3"/>
        <v>3</v>
      </c>
      <c r="IG35" s="3">
        <f t="shared" si="3"/>
        <v>14</v>
      </c>
      <c r="IH35" s="3">
        <f t="shared" si="3"/>
        <v>4</v>
      </c>
      <c r="II35" s="3">
        <f t="shared" si="3"/>
        <v>3</v>
      </c>
      <c r="IJ35" s="3">
        <f t="shared" si="3"/>
        <v>14</v>
      </c>
      <c r="IK35" s="3">
        <f t="shared" si="3"/>
        <v>4</v>
      </c>
      <c r="IL35" s="3">
        <f t="shared" si="3"/>
        <v>3</v>
      </c>
      <c r="IM35" s="3">
        <f t="shared" si="3"/>
        <v>14</v>
      </c>
      <c r="IN35" s="3">
        <f t="shared" si="3"/>
        <v>4</v>
      </c>
      <c r="IO35" s="3">
        <f t="shared" si="3"/>
        <v>3</v>
      </c>
      <c r="IP35" s="3">
        <f t="shared" si="3"/>
        <v>14</v>
      </c>
      <c r="IQ35" s="3">
        <f t="shared" si="3"/>
        <v>4</v>
      </c>
      <c r="IR35" s="3">
        <f t="shared" si="3"/>
        <v>3</v>
      </c>
      <c r="IS35" s="3">
        <f t="shared" si="3"/>
        <v>14</v>
      </c>
      <c r="IT35" s="3">
        <f t="shared" si="3"/>
        <v>3</v>
      </c>
    </row>
    <row r="36" spans="1:254" ht="44.45" customHeight="1" x14ac:dyDescent="0.25">
      <c r="A36" s="107" t="s">
        <v>376</v>
      </c>
      <c r="B36" s="108"/>
      <c r="C36" s="10">
        <f t="shared" ref="C36:Z36" si="4">C35/21%</f>
        <v>0</v>
      </c>
      <c r="D36" s="10">
        <f t="shared" si="4"/>
        <v>85.714285714285722</v>
      </c>
      <c r="E36" s="10">
        <f t="shared" si="4"/>
        <v>14.285714285714286</v>
      </c>
      <c r="F36" s="10">
        <f t="shared" si="4"/>
        <v>0</v>
      </c>
      <c r="G36" s="10">
        <f t="shared" si="4"/>
        <v>80.952380952380949</v>
      </c>
      <c r="H36" s="10">
        <f t="shared" si="4"/>
        <v>19.047619047619047</v>
      </c>
      <c r="I36" s="10">
        <f t="shared" si="4"/>
        <v>0</v>
      </c>
      <c r="J36" s="10">
        <f t="shared" si="4"/>
        <v>80.952380952380949</v>
      </c>
      <c r="K36" s="10">
        <f t="shared" si="4"/>
        <v>19.047619047619047</v>
      </c>
      <c r="L36" s="10">
        <f t="shared" si="4"/>
        <v>0</v>
      </c>
      <c r="M36" s="10">
        <f t="shared" si="4"/>
        <v>80.952380952380949</v>
      </c>
      <c r="N36" s="10">
        <f t="shared" si="4"/>
        <v>19.047619047619047</v>
      </c>
      <c r="O36" s="10">
        <f t="shared" si="4"/>
        <v>0</v>
      </c>
      <c r="P36" s="10">
        <f t="shared" si="4"/>
        <v>80.952380952380949</v>
      </c>
      <c r="Q36" s="10">
        <f t="shared" si="4"/>
        <v>19.047619047619047</v>
      </c>
      <c r="R36" s="10">
        <f t="shared" si="4"/>
        <v>0</v>
      </c>
      <c r="S36" s="10">
        <f t="shared" si="4"/>
        <v>80.952380952380949</v>
      </c>
      <c r="T36" s="10">
        <f t="shared" si="4"/>
        <v>19.047619047619047</v>
      </c>
      <c r="U36" s="10">
        <f t="shared" si="4"/>
        <v>0</v>
      </c>
      <c r="V36" s="10">
        <f t="shared" si="4"/>
        <v>80.952380952380949</v>
      </c>
      <c r="W36" s="10">
        <f t="shared" si="4"/>
        <v>19.047619047619047</v>
      </c>
      <c r="X36" s="10">
        <f t="shared" si="4"/>
        <v>0</v>
      </c>
      <c r="Y36" s="10">
        <f t="shared" si="4"/>
        <v>80.952380952380949</v>
      </c>
      <c r="Z36" s="10">
        <f t="shared" si="4"/>
        <v>19.047619047619047</v>
      </c>
      <c r="AA36" s="10">
        <f>AA35/15%</f>
        <v>0</v>
      </c>
      <c r="AB36" s="10">
        <f t="shared" ref="AB36:BE36" si="5">AB35/21%</f>
        <v>80.952380952380949</v>
      </c>
      <c r="AC36" s="10">
        <f t="shared" si="5"/>
        <v>19.047619047619047</v>
      </c>
      <c r="AD36" s="10">
        <f t="shared" si="5"/>
        <v>0</v>
      </c>
      <c r="AE36" s="10">
        <f t="shared" si="5"/>
        <v>80.952380952380949</v>
      </c>
      <c r="AF36" s="10">
        <f t="shared" si="5"/>
        <v>19.047619047619047</v>
      </c>
      <c r="AG36" s="10">
        <f t="shared" si="5"/>
        <v>19.047619047619047</v>
      </c>
      <c r="AH36" s="10">
        <f t="shared" si="5"/>
        <v>61.904761904761905</v>
      </c>
      <c r="AI36" s="10">
        <f t="shared" si="5"/>
        <v>19.047619047619047</v>
      </c>
      <c r="AJ36" s="10">
        <f t="shared" si="5"/>
        <v>19.047619047619047</v>
      </c>
      <c r="AK36" s="10">
        <f t="shared" si="5"/>
        <v>66.666666666666671</v>
      </c>
      <c r="AL36" s="10">
        <f t="shared" si="5"/>
        <v>19.047619047619047</v>
      </c>
      <c r="AM36" s="10">
        <f t="shared" si="5"/>
        <v>19.047619047619047</v>
      </c>
      <c r="AN36" s="10">
        <f t="shared" si="5"/>
        <v>61.904761904761905</v>
      </c>
      <c r="AO36" s="10">
        <f t="shared" si="5"/>
        <v>19.047619047619047</v>
      </c>
      <c r="AP36" s="10">
        <f t="shared" si="5"/>
        <v>19.047619047619047</v>
      </c>
      <c r="AQ36" s="10">
        <f t="shared" si="5"/>
        <v>61.904761904761905</v>
      </c>
      <c r="AR36" s="10">
        <f t="shared" si="5"/>
        <v>19.047619047619047</v>
      </c>
      <c r="AS36" s="10">
        <f t="shared" si="5"/>
        <v>19.047619047619047</v>
      </c>
      <c r="AT36" s="10">
        <f t="shared" si="5"/>
        <v>61.904761904761905</v>
      </c>
      <c r="AU36" s="10">
        <f t="shared" si="5"/>
        <v>19.047619047619047</v>
      </c>
      <c r="AV36" s="10">
        <f t="shared" si="5"/>
        <v>19.047619047619047</v>
      </c>
      <c r="AW36" s="10">
        <f t="shared" si="5"/>
        <v>61.904761904761905</v>
      </c>
      <c r="AX36" s="10">
        <f t="shared" si="5"/>
        <v>19.047619047619047</v>
      </c>
      <c r="AY36" s="10">
        <f t="shared" si="5"/>
        <v>19.047619047619047</v>
      </c>
      <c r="AZ36" s="10">
        <f t="shared" si="5"/>
        <v>61.904761904761905</v>
      </c>
      <c r="BA36" s="10">
        <f t="shared" si="5"/>
        <v>19.047619047619047</v>
      </c>
      <c r="BB36" s="10">
        <f t="shared" si="5"/>
        <v>14.285714285714286</v>
      </c>
      <c r="BC36" s="10">
        <f t="shared" si="5"/>
        <v>66.666666666666671</v>
      </c>
      <c r="BD36" s="10">
        <f t="shared" si="5"/>
        <v>19.047619047619047</v>
      </c>
      <c r="BE36" s="10">
        <f t="shared" si="5"/>
        <v>14.285714285714286</v>
      </c>
      <c r="BF36" s="10">
        <f t="shared" ref="BF36:CK36" si="6">BF35/21%</f>
        <v>66.666666666666671</v>
      </c>
      <c r="BG36" s="10">
        <f t="shared" si="6"/>
        <v>19.047619047619047</v>
      </c>
      <c r="BH36" s="10">
        <f t="shared" si="6"/>
        <v>14.285714285714286</v>
      </c>
      <c r="BI36" s="10">
        <f t="shared" si="6"/>
        <v>66.666666666666671</v>
      </c>
      <c r="BJ36" s="10">
        <f t="shared" si="6"/>
        <v>19.047619047619047</v>
      </c>
      <c r="BK36" s="10">
        <f t="shared" si="6"/>
        <v>14.285714285714286</v>
      </c>
      <c r="BL36" s="10">
        <f t="shared" si="6"/>
        <v>66.666666666666671</v>
      </c>
      <c r="BM36" s="10">
        <f t="shared" si="6"/>
        <v>19.047619047619047</v>
      </c>
      <c r="BN36" s="10">
        <f t="shared" si="6"/>
        <v>14.285714285714286</v>
      </c>
      <c r="BO36" s="10">
        <f t="shared" si="6"/>
        <v>66.666666666666671</v>
      </c>
      <c r="BP36" s="10">
        <f t="shared" si="6"/>
        <v>19.047619047619047</v>
      </c>
      <c r="BQ36" s="10">
        <f t="shared" si="6"/>
        <v>0</v>
      </c>
      <c r="BR36" s="10">
        <f t="shared" si="6"/>
        <v>80.952380952380949</v>
      </c>
      <c r="BS36" s="10">
        <f t="shared" si="6"/>
        <v>19.047619047619047</v>
      </c>
      <c r="BT36" s="10">
        <f t="shared" si="6"/>
        <v>0</v>
      </c>
      <c r="BU36" s="10">
        <f t="shared" si="6"/>
        <v>80.952380952380949</v>
      </c>
      <c r="BV36" s="10">
        <f t="shared" si="6"/>
        <v>19.047619047619047</v>
      </c>
      <c r="BW36" s="10">
        <f t="shared" si="6"/>
        <v>0</v>
      </c>
      <c r="BX36" s="10">
        <f t="shared" si="6"/>
        <v>80.952380952380949</v>
      </c>
      <c r="BY36" s="10">
        <f t="shared" si="6"/>
        <v>19.047619047619047</v>
      </c>
      <c r="BZ36" s="10">
        <f t="shared" si="6"/>
        <v>0</v>
      </c>
      <c r="CA36" s="10">
        <f t="shared" si="6"/>
        <v>80.952380952380949</v>
      </c>
      <c r="CB36" s="10">
        <f t="shared" si="6"/>
        <v>19.047619047619047</v>
      </c>
      <c r="CC36" s="10">
        <f t="shared" si="6"/>
        <v>0</v>
      </c>
      <c r="CD36" s="10">
        <f t="shared" si="6"/>
        <v>80.952380952380949</v>
      </c>
      <c r="CE36" s="10">
        <f t="shared" si="6"/>
        <v>19.047619047619047</v>
      </c>
      <c r="CF36" s="10">
        <f t="shared" si="6"/>
        <v>0</v>
      </c>
      <c r="CG36" s="10">
        <f t="shared" si="6"/>
        <v>80.952380952380949</v>
      </c>
      <c r="CH36" s="10">
        <f t="shared" si="6"/>
        <v>19.047619047619047</v>
      </c>
      <c r="CI36" s="10">
        <f t="shared" si="6"/>
        <v>0</v>
      </c>
      <c r="CJ36" s="10">
        <f t="shared" si="6"/>
        <v>80.952380952380949</v>
      </c>
      <c r="CK36" s="26">
        <f t="shared" si="6"/>
        <v>19.047619047619047</v>
      </c>
      <c r="CL36" s="26">
        <f t="shared" ref="CL36:DQ36" si="7">CL35/21%</f>
        <v>14.285714285714286</v>
      </c>
      <c r="CM36" s="26">
        <f t="shared" si="7"/>
        <v>66.666666666666671</v>
      </c>
      <c r="CN36" s="26">
        <f t="shared" si="7"/>
        <v>19.047619047619047</v>
      </c>
      <c r="CO36" s="10">
        <f t="shared" si="7"/>
        <v>0</v>
      </c>
      <c r="CP36" s="10">
        <f t="shared" si="7"/>
        <v>80.952380952380949</v>
      </c>
      <c r="CQ36" s="26">
        <f t="shared" si="7"/>
        <v>19.047619047619047</v>
      </c>
      <c r="CR36" s="10">
        <f t="shared" si="7"/>
        <v>0</v>
      </c>
      <c r="CS36" s="10">
        <f t="shared" si="7"/>
        <v>80.952380952380949</v>
      </c>
      <c r="CT36" s="26">
        <f t="shared" si="7"/>
        <v>19.047619047619047</v>
      </c>
      <c r="CU36" s="10">
        <f t="shared" si="7"/>
        <v>0</v>
      </c>
      <c r="CV36" s="10">
        <f t="shared" si="7"/>
        <v>80.952380952380949</v>
      </c>
      <c r="CW36" s="26">
        <f t="shared" si="7"/>
        <v>19.047619047619047</v>
      </c>
      <c r="CX36" s="10">
        <f t="shared" si="7"/>
        <v>0</v>
      </c>
      <c r="CY36" s="10">
        <f t="shared" si="7"/>
        <v>80.952380952380949</v>
      </c>
      <c r="CZ36" s="26">
        <f t="shared" si="7"/>
        <v>19.047619047619047</v>
      </c>
      <c r="DA36" s="10">
        <f t="shared" si="7"/>
        <v>0</v>
      </c>
      <c r="DB36" s="10">
        <f t="shared" si="7"/>
        <v>80.952380952380949</v>
      </c>
      <c r="DC36" s="26">
        <f t="shared" si="7"/>
        <v>19.047619047619047</v>
      </c>
      <c r="DD36" s="26">
        <f t="shared" si="7"/>
        <v>14.285714285714286</v>
      </c>
      <c r="DE36" s="10">
        <f t="shared" si="7"/>
        <v>66.666666666666671</v>
      </c>
      <c r="DF36" s="10">
        <f t="shared" si="7"/>
        <v>19.047619047619047</v>
      </c>
      <c r="DG36" s="10">
        <f t="shared" si="7"/>
        <v>0</v>
      </c>
      <c r="DH36" s="10">
        <f t="shared" si="7"/>
        <v>80.952380952380949</v>
      </c>
      <c r="DI36" s="10">
        <f t="shared" si="7"/>
        <v>19.047619047619047</v>
      </c>
      <c r="DJ36" s="10">
        <f t="shared" si="7"/>
        <v>0</v>
      </c>
      <c r="DK36" s="10">
        <f t="shared" si="7"/>
        <v>80.952380952380949</v>
      </c>
      <c r="DL36" s="10">
        <f t="shared" si="7"/>
        <v>19.047619047619047</v>
      </c>
      <c r="DM36" s="10">
        <f t="shared" si="7"/>
        <v>14.285714285714286</v>
      </c>
      <c r="DN36" s="10">
        <f t="shared" si="7"/>
        <v>66.666666666666671</v>
      </c>
      <c r="DO36" s="10">
        <f t="shared" si="7"/>
        <v>19.047619047619047</v>
      </c>
      <c r="DP36" s="10">
        <f t="shared" si="7"/>
        <v>0</v>
      </c>
      <c r="DQ36" s="10">
        <f t="shared" si="7"/>
        <v>80.952380952380949</v>
      </c>
      <c r="DR36" s="10">
        <f t="shared" ref="DR36:EJ36" si="8">DR35/21%</f>
        <v>19.047619047619047</v>
      </c>
      <c r="DS36" s="10">
        <f t="shared" si="8"/>
        <v>14.285714285714286</v>
      </c>
      <c r="DT36" s="10">
        <f t="shared" si="8"/>
        <v>66.666666666666671</v>
      </c>
      <c r="DU36" s="10">
        <f t="shared" si="8"/>
        <v>19.047619047619047</v>
      </c>
      <c r="DV36" s="10">
        <f t="shared" si="8"/>
        <v>14.285714285714286</v>
      </c>
      <c r="DW36" s="10">
        <f t="shared" si="8"/>
        <v>66.666666666666671</v>
      </c>
      <c r="DX36" s="10">
        <f t="shared" si="8"/>
        <v>19.047619047619047</v>
      </c>
      <c r="DY36" s="10">
        <f t="shared" si="8"/>
        <v>0</v>
      </c>
      <c r="DZ36" s="10">
        <f t="shared" si="8"/>
        <v>80.952380952380949</v>
      </c>
      <c r="EA36" s="10">
        <f t="shared" si="8"/>
        <v>19.047619047619047</v>
      </c>
      <c r="EB36" s="10">
        <f t="shared" si="8"/>
        <v>14.285714285714286</v>
      </c>
      <c r="EC36" s="10">
        <f t="shared" si="8"/>
        <v>66.666666666666671</v>
      </c>
      <c r="ED36" s="10">
        <f t="shared" si="8"/>
        <v>19.047619047619047</v>
      </c>
      <c r="EE36" s="10">
        <f t="shared" si="8"/>
        <v>14.285714285714286</v>
      </c>
      <c r="EF36" s="10">
        <f t="shared" si="8"/>
        <v>66.666666666666671</v>
      </c>
      <c r="EG36" s="10">
        <f t="shared" si="8"/>
        <v>19.047619047619047</v>
      </c>
      <c r="EH36" s="10">
        <f t="shared" si="8"/>
        <v>14.285714285714286</v>
      </c>
      <c r="EI36" s="10">
        <f t="shared" si="8"/>
        <v>66.666666666666671</v>
      </c>
      <c r="EJ36" s="10">
        <f t="shared" si="8"/>
        <v>19.047619047619047</v>
      </c>
      <c r="EK36" s="10">
        <f>EK35/211%</f>
        <v>1.4218009478672986</v>
      </c>
      <c r="EL36" s="10">
        <f t="shared" ref="EL36:FQ36" si="9">EL35/21%</f>
        <v>66.666666666666671</v>
      </c>
      <c r="EM36" s="10">
        <f t="shared" si="9"/>
        <v>19.047619047619047</v>
      </c>
      <c r="EN36" s="10">
        <f t="shared" si="9"/>
        <v>14.285714285714286</v>
      </c>
      <c r="EO36" s="10">
        <f t="shared" si="9"/>
        <v>66.666666666666671</v>
      </c>
      <c r="EP36" s="10">
        <f t="shared" si="9"/>
        <v>19.047619047619047</v>
      </c>
      <c r="EQ36" s="10">
        <f t="shared" si="9"/>
        <v>14.285714285714286</v>
      </c>
      <c r="ER36" s="10">
        <f t="shared" si="9"/>
        <v>66.666666666666671</v>
      </c>
      <c r="ES36" s="10">
        <f t="shared" si="9"/>
        <v>19.047619047619047</v>
      </c>
      <c r="ET36" s="10">
        <f t="shared" si="9"/>
        <v>14.285714285714286</v>
      </c>
      <c r="EU36" s="10">
        <f t="shared" si="9"/>
        <v>66.666666666666671</v>
      </c>
      <c r="EV36" s="10">
        <f t="shared" si="9"/>
        <v>19.047619047619047</v>
      </c>
      <c r="EW36" s="10">
        <f t="shared" si="9"/>
        <v>14.285714285714286</v>
      </c>
      <c r="EX36" s="10">
        <f t="shared" si="9"/>
        <v>66.666666666666671</v>
      </c>
      <c r="EY36" s="10">
        <f t="shared" si="9"/>
        <v>19.047619047619047</v>
      </c>
      <c r="EZ36" s="10">
        <f t="shared" si="9"/>
        <v>14.285714285714286</v>
      </c>
      <c r="FA36" s="10">
        <f t="shared" si="9"/>
        <v>66.666666666666671</v>
      </c>
      <c r="FB36" s="10">
        <f t="shared" si="9"/>
        <v>19.047619047619047</v>
      </c>
      <c r="FC36" s="10">
        <f t="shared" si="9"/>
        <v>14.285714285714286</v>
      </c>
      <c r="FD36" s="10">
        <f t="shared" si="9"/>
        <v>66.666666666666671</v>
      </c>
      <c r="FE36" s="10">
        <f t="shared" si="9"/>
        <v>19.047619047619047</v>
      </c>
      <c r="FF36" s="10">
        <f t="shared" si="9"/>
        <v>14.285714285714286</v>
      </c>
      <c r="FG36" s="10">
        <f t="shared" si="9"/>
        <v>66.666666666666671</v>
      </c>
      <c r="FH36" s="10">
        <f t="shared" si="9"/>
        <v>19.047619047619047</v>
      </c>
      <c r="FI36" s="10">
        <f t="shared" si="9"/>
        <v>14.285714285714286</v>
      </c>
      <c r="FJ36" s="10">
        <f t="shared" si="9"/>
        <v>66.666666666666671</v>
      </c>
      <c r="FK36" s="10">
        <f t="shared" si="9"/>
        <v>19.047619047619047</v>
      </c>
      <c r="FL36" s="10">
        <f t="shared" si="9"/>
        <v>14.285714285714286</v>
      </c>
      <c r="FM36" s="10">
        <f t="shared" si="9"/>
        <v>66.666666666666671</v>
      </c>
      <c r="FN36" s="10">
        <f t="shared" si="9"/>
        <v>19.047619047619047</v>
      </c>
      <c r="FO36" s="10">
        <f t="shared" si="9"/>
        <v>14.285714285714286</v>
      </c>
      <c r="FP36" s="10">
        <f t="shared" si="9"/>
        <v>66.666666666666671</v>
      </c>
      <c r="FQ36" s="10">
        <f t="shared" si="9"/>
        <v>19.047619047619047</v>
      </c>
      <c r="FR36" s="10">
        <f>FR35/211%</f>
        <v>1.4218009478672986</v>
      </c>
      <c r="FS36" s="10">
        <f>FS35/21%</f>
        <v>66.666666666666671</v>
      </c>
      <c r="FT36" s="10">
        <f>FT35/21%</f>
        <v>19.047619047619047</v>
      </c>
      <c r="FU36" s="10">
        <f>FU35/21%</f>
        <v>14.285714285714286</v>
      </c>
      <c r="FV36" s="10">
        <f>FV35/211%</f>
        <v>6.6350710900473935</v>
      </c>
      <c r="FW36" s="10">
        <f>FW35/21%</f>
        <v>19.047619047619047</v>
      </c>
      <c r="FX36" s="10">
        <f>FX35/21%</f>
        <v>14.285714285714286</v>
      </c>
      <c r="FY36" s="10">
        <f>FY35/21%</f>
        <v>66.666666666666671</v>
      </c>
      <c r="FZ36" s="10">
        <f>FZ35/21%</f>
        <v>19.047619047619047</v>
      </c>
      <c r="GA36" s="10">
        <f t="shared" ref="GA36" si="10">GA35/25%</f>
        <v>12</v>
      </c>
      <c r="GB36" s="10">
        <f t="shared" ref="GB36:GR36" si="11">GB35/21%</f>
        <v>66.666666666666671</v>
      </c>
      <c r="GC36" s="10">
        <f t="shared" si="11"/>
        <v>19.047619047619047</v>
      </c>
      <c r="GD36" s="10">
        <f t="shared" si="11"/>
        <v>14.285714285714286</v>
      </c>
      <c r="GE36" s="10">
        <f t="shared" si="11"/>
        <v>66.666666666666671</v>
      </c>
      <c r="GF36" s="10">
        <f t="shared" si="11"/>
        <v>19.047619047619047</v>
      </c>
      <c r="GG36" s="10">
        <f t="shared" si="11"/>
        <v>14.285714285714286</v>
      </c>
      <c r="GH36" s="10">
        <f t="shared" si="11"/>
        <v>66.666666666666671</v>
      </c>
      <c r="GI36" s="10">
        <f t="shared" si="11"/>
        <v>19.047619047619047</v>
      </c>
      <c r="GJ36" s="10">
        <f t="shared" si="11"/>
        <v>14.285714285714286</v>
      </c>
      <c r="GK36" s="10">
        <f t="shared" si="11"/>
        <v>66.666666666666671</v>
      </c>
      <c r="GL36" s="10">
        <f t="shared" si="11"/>
        <v>19.047619047619047</v>
      </c>
      <c r="GM36" s="10">
        <f t="shared" si="11"/>
        <v>14.285714285714286</v>
      </c>
      <c r="GN36" s="10">
        <f t="shared" si="11"/>
        <v>66.666666666666671</v>
      </c>
      <c r="GO36" s="10">
        <f t="shared" si="11"/>
        <v>19.047619047619047</v>
      </c>
      <c r="GP36" s="10">
        <f t="shared" si="11"/>
        <v>14.285714285714286</v>
      </c>
      <c r="GQ36" s="10">
        <f t="shared" si="11"/>
        <v>66.666666666666671</v>
      </c>
      <c r="GR36" s="10">
        <f t="shared" si="11"/>
        <v>19.047619047619047</v>
      </c>
      <c r="GS36" s="10">
        <f t="shared" ref="GS36" si="12">GS35/25%</f>
        <v>12</v>
      </c>
      <c r="GT36" s="10">
        <f t="shared" ref="GT36:HT36" si="13">GT35/21%</f>
        <v>66.666666666666671</v>
      </c>
      <c r="GU36" s="10">
        <f t="shared" si="13"/>
        <v>19.047619047619047</v>
      </c>
      <c r="GV36" s="10">
        <f t="shared" si="13"/>
        <v>14.285714285714286</v>
      </c>
      <c r="GW36" s="10">
        <f t="shared" si="13"/>
        <v>66.666666666666671</v>
      </c>
      <c r="GX36" s="10">
        <f t="shared" si="13"/>
        <v>19.047619047619047</v>
      </c>
      <c r="GY36" s="10">
        <f t="shared" si="13"/>
        <v>14.285714285714286</v>
      </c>
      <c r="GZ36" s="10">
        <f t="shared" si="13"/>
        <v>66.666666666666671</v>
      </c>
      <c r="HA36" s="10">
        <f t="shared" si="13"/>
        <v>19.047619047619047</v>
      </c>
      <c r="HB36" s="10">
        <f t="shared" si="13"/>
        <v>14.285714285714286</v>
      </c>
      <c r="HC36" s="10">
        <f t="shared" si="13"/>
        <v>66.666666666666671</v>
      </c>
      <c r="HD36" s="10">
        <f t="shared" si="13"/>
        <v>19.047619047619047</v>
      </c>
      <c r="HE36" s="10">
        <f t="shared" si="13"/>
        <v>14.285714285714286</v>
      </c>
      <c r="HF36" s="10">
        <f t="shared" si="13"/>
        <v>66.666666666666671</v>
      </c>
      <c r="HG36" s="10">
        <f t="shared" si="13"/>
        <v>19.047619047619047</v>
      </c>
      <c r="HH36" s="10">
        <f t="shared" si="13"/>
        <v>14.285714285714286</v>
      </c>
      <c r="HI36" s="10">
        <f t="shared" si="13"/>
        <v>66.666666666666671</v>
      </c>
      <c r="HJ36" s="10">
        <f t="shared" si="13"/>
        <v>19.047619047619047</v>
      </c>
      <c r="HK36" s="10">
        <f t="shared" si="13"/>
        <v>14.285714285714286</v>
      </c>
      <c r="HL36" s="10">
        <f t="shared" si="13"/>
        <v>66.666666666666671</v>
      </c>
      <c r="HM36" s="10">
        <f t="shared" si="13"/>
        <v>19.047619047619047</v>
      </c>
      <c r="HN36" s="10">
        <f t="shared" si="13"/>
        <v>14.285714285714286</v>
      </c>
      <c r="HO36" s="10">
        <f t="shared" si="13"/>
        <v>66.666666666666671</v>
      </c>
      <c r="HP36" s="10">
        <f t="shared" si="13"/>
        <v>19.047619047619047</v>
      </c>
      <c r="HQ36" s="10">
        <f t="shared" si="13"/>
        <v>14.285714285714286</v>
      </c>
      <c r="HR36" s="10">
        <f t="shared" si="13"/>
        <v>66.666666666666671</v>
      </c>
      <c r="HS36" s="10">
        <f t="shared" si="13"/>
        <v>19.047619047619047</v>
      </c>
      <c r="HT36" s="10">
        <f t="shared" si="13"/>
        <v>14.285714285714286</v>
      </c>
      <c r="HU36" s="10">
        <f>HU35/211%</f>
        <v>6.6350710900473935</v>
      </c>
      <c r="HV36" s="10">
        <f t="shared" ref="HV36:IN36" si="14">HV35/21%</f>
        <v>19.047619047619047</v>
      </c>
      <c r="HW36" s="10">
        <f t="shared" si="14"/>
        <v>14.285714285714286</v>
      </c>
      <c r="HX36" s="10">
        <f t="shared" si="14"/>
        <v>66.666666666666671</v>
      </c>
      <c r="HY36" s="10">
        <f t="shared" si="14"/>
        <v>19.047619047619047</v>
      </c>
      <c r="HZ36" s="10">
        <f t="shared" si="14"/>
        <v>14.285714285714286</v>
      </c>
      <c r="IA36" s="10">
        <f t="shared" si="14"/>
        <v>66.666666666666671</v>
      </c>
      <c r="IB36" s="10">
        <f t="shared" si="14"/>
        <v>19.047619047619047</v>
      </c>
      <c r="IC36" s="10">
        <f t="shared" si="14"/>
        <v>14.285714285714286</v>
      </c>
      <c r="ID36" s="10">
        <f t="shared" si="14"/>
        <v>66.666666666666671</v>
      </c>
      <c r="IE36" s="10">
        <f t="shared" si="14"/>
        <v>19.047619047619047</v>
      </c>
      <c r="IF36" s="10">
        <f t="shared" si="14"/>
        <v>14.285714285714286</v>
      </c>
      <c r="IG36" s="10">
        <f t="shared" si="14"/>
        <v>66.666666666666671</v>
      </c>
      <c r="IH36" s="10">
        <f t="shared" si="14"/>
        <v>19.047619047619047</v>
      </c>
      <c r="II36" s="10">
        <f t="shared" si="14"/>
        <v>14.285714285714286</v>
      </c>
      <c r="IJ36" s="10">
        <f t="shared" si="14"/>
        <v>66.666666666666671</v>
      </c>
      <c r="IK36" s="10">
        <f t="shared" si="14"/>
        <v>19.047619047619047</v>
      </c>
      <c r="IL36" s="10">
        <f t="shared" si="14"/>
        <v>14.285714285714286</v>
      </c>
      <c r="IM36" s="10">
        <f t="shared" si="14"/>
        <v>66.666666666666671</v>
      </c>
      <c r="IN36" s="10">
        <f t="shared" si="14"/>
        <v>19.047619047619047</v>
      </c>
      <c r="IO36" s="10">
        <f>IO35/2%</f>
        <v>150</v>
      </c>
      <c r="IP36" s="10">
        <f>IP35/21%</f>
        <v>66.666666666666671</v>
      </c>
      <c r="IQ36" s="10">
        <f>IQ35/21%</f>
        <v>19.047619047619047</v>
      </c>
      <c r="IR36" s="10">
        <f>IR35/21%</f>
        <v>14.285714285714286</v>
      </c>
      <c r="IS36" s="10">
        <f>IS35/21%</f>
        <v>66.666666666666671</v>
      </c>
      <c r="IT36" s="10">
        <f>IT35/21%</f>
        <v>14.285714285714286</v>
      </c>
    </row>
    <row r="37" spans="1:254" x14ac:dyDescent="0.25">
      <c r="AS37">
        <v>1</v>
      </c>
    </row>
    <row r="38" spans="1:254" x14ac:dyDescent="0.25">
      <c r="B38" s="113" t="s">
        <v>624</v>
      </c>
      <c r="C38" s="113"/>
      <c r="D38" s="113"/>
      <c r="E38" s="113"/>
      <c r="F38" s="40"/>
      <c r="G38" s="40"/>
      <c r="H38" s="40"/>
      <c r="I38" s="40"/>
      <c r="J38" s="40"/>
      <c r="K38" s="40"/>
    </row>
    <row r="39" spans="1:254" x14ac:dyDescent="0.25">
      <c r="B39" s="41" t="s">
        <v>363</v>
      </c>
      <c r="C39" s="41" t="s">
        <v>364</v>
      </c>
      <c r="D39" s="46">
        <f>E39/100*25</f>
        <v>0</v>
      </c>
      <c r="E39" s="42">
        <f>(C36+F36+I36+L36+O36+R36+U36)/7</f>
        <v>0</v>
      </c>
      <c r="F39" s="40"/>
      <c r="G39" s="40"/>
      <c r="H39" s="40"/>
      <c r="I39" s="40"/>
      <c r="J39" s="40"/>
      <c r="K39" s="40"/>
    </row>
    <row r="40" spans="1:254" x14ac:dyDescent="0.25">
      <c r="B40" s="41" t="s">
        <v>365</v>
      </c>
      <c r="C40" s="41" t="s">
        <v>364</v>
      </c>
      <c r="D40" s="46">
        <f>E40/100*25</f>
        <v>20.408163265306122</v>
      </c>
      <c r="E40" s="42">
        <f>(D36+G36+J36+M36+P36+S36+V36)/7</f>
        <v>81.632653061224488</v>
      </c>
      <c r="F40" s="40"/>
      <c r="G40" s="40"/>
      <c r="H40" s="40"/>
      <c r="I40" s="40"/>
      <c r="J40" s="40"/>
      <c r="K40" s="40"/>
    </row>
    <row r="41" spans="1:254" x14ac:dyDescent="0.25">
      <c r="B41" s="41" t="s">
        <v>366</v>
      </c>
      <c r="C41" s="41" t="s">
        <v>364</v>
      </c>
      <c r="D41" s="46">
        <v>1</v>
      </c>
      <c r="E41" s="42">
        <f>(E36+H36+K36+N36+Q36+T36+W36)/7</f>
        <v>18.367346938775512</v>
      </c>
      <c r="F41" s="40"/>
      <c r="G41" s="40"/>
      <c r="H41" s="40"/>
      <c r="I41" s="40"/>
      <c r="J41" s="40"/>
      <c r="K41" s="40"/>
    </row>
    <row r="42" spans="1:254" x14ac:dyDescent="0.25">
      <c r="B42" s="43"/>
      <c r="C42" s="43"/>
      <c r="D42" s="47">
        <f>SUM(D39:D41)</f>
        <v>21.408163265306122</v>
      </c>
      <c r="E42" s="47">
        <f>SUM(E39:E41)</f>
        <v>100</v>
      </c>
      <c r="F42" s="40"/>
      <c r="G42" s="40"/>
      <c r="H42" s="40"/>
      <c r="I42" s="40"/>
      <c r="J42" s="40"/>
      <c r="K42" s="40"/>
    </row>
    <row r="43" spans="1:254" ht="33.75" customHeight="1" x14ac:dyDescent="0.25">
      <c r="B43" s="41"/>
      <c r="C43" s="41"/>
      <c r="D43" s="119" t="s">
        <v>168</v>
      </c>
      <c r="E43" s="119"/>
      <c r="F43" s="114" t="s">
        <v>169</v>
      </c>
      <c r="G43" s="114"/>
      <c r="H43" s="117" t="s">
        <v>181</v>
      </c>
      <c r="I43" s="117"/>
      <c r="J43" s="117" t="s">
        <v>177</v>
      </c>
      <c r="K43" s="117"/>
    </row>
    <row r="44" spans="1:254" x14ac:dyDescent="0.25">
      <c r="B44" s="41" t="s">
        <v>363</v>
      </c>
      <c r="C44" s="41" t="s">
        <v>367</v>
      </c>
      <c r="D44" s="46">
        <v>0</v>
      </c>
      <c r="E44" s="42">
        <v>0</v>
      </c>
      <c r="F44" s="38">
        <v>0</v>
      </c>
      <c r="G44" s="42">
        <v>0</v>
      </c>
      <c r="H44" s="38">
        <v>0</v>
      </c>
      <c r="I44" s="42">
        <v>0</v>
      </c>
      <c r="J44" s="38">
        <v>0</v>
      </c>
      <c r="K44" s="42">
        <v>0</v>
      </c>
      <c r="AT44">
        <v>1</v>
      </c>
    </row>
    <row r="45" spans="1:254" x14ac:dyDescent="0.25">
      <c r="B45" s="41" t="s">
        <v>365</v>
      </c>
      <c r="C45" s="41" t="s">
        <v>367</v>
      </c>
      <c r="D45" s="46">
        <v>17</v>
      </c>
      <c r="E45" s="42">
        <v>81</v>
      </c>
      <c r="F45" s="38">
        <v>17</v>
      </c>
      <c r="G45" s="42">
        <v>81</v>
      </c>
      <c r="H45" s="38">
        <v>17</v>
      </c>
      <c r="I45" s="42">
        <v>81</v>
      </c>
      <c r="J45" s="38">
        <v>17</v>
      </c>
      <c r="K45" s="42">
        <v>81</v>
      </c>
      <c r="AU45">
        <v>1</v>
      </c>
    </row>
    <row r="46" spans="1:254" x14ac:dyDescent="0.25">
      <c r="B46" s="41" t="s">
        <v>366</v>
      </c>
      <c r="C46" s="41" t="s">
        <v>367</v>
      </c>
      <c r="D46" s="46">
        <v>4</v>
      </c>
      <c r="E46" s="42">
        <v>19</v>
      </c>
      <c r="F46" s="38">
        <v>4</v>
      </c>
      <c r="G46" s="42">
        <v>19</v>
      </c>
      <c r="H46" s="38">
        <v>4</v>
      </c>
      <c r="I46" s="42">
        <v>19</v>
      </c>
      <c r="J46" s="38">
        <v>4</v>
      </c>
      <c r="K46" s="42">
        <v>19</v>
      </c>
      <c r="AT46">
        <v>1</v>
      </c>
    </row>
    <row r="47" spans="1:254" x14ac:dyDescent="0.25">
      <c r="B47" s="41"/>
      <c r="C47" s="41"/>
      <c r="D47" s="45">
        <f t="shared" ref="D47:I47" si="15">SUM(D44:D46)</f>
        <v>21</v>
      </c>
      <c r="E47" s="45">
        <f t="shared" si="15"/>
        <v>100</v>
      </c>
      <c r="F47" s="44">
        <f t="shared" si="15"/>
        <v>21</v>
      </c>
      <c r="G47" s="44">
        <f t="shared" si="15"/>
        <v>100</v>
      </c>
      <c r="H47" s="44">
        <f t="shared" si="15"/>
        <v>21</v>
      </c>
      <c r="I47" s="44">
        <f t="shared" si="15"/>
        <v>100</v>
      </c>
      <c r="J47" s="44">
        <f>SUM(J44:J46)</f>
        <v>21</v>
      </c>
      <c r="K47" s="44">
        <f>SUM(K44:K46)</f>
        <v>100</v>
      </c>
      <c r="AU47">
        <v>1</v>
      </c>
    </row>
    <row r="48" spans="1:254" x14ac:dyDescent="0.25">
      <c r="B48" s="41" t="s">
        <v>363</v>
      </c>
      <c r="C48" s="41" t="s">
        <v>369</v>
      </c>
      <c r="D48" s="46">
        <v>3</v>
      </c>
      <c r="E48" s="42">
        <v>14</v>
      </c>
      <c r="F48" s="40"/>
      <c r="G48" s="40"/>
      <c r="H48" s="40"/>
      <c r="I48" s="40"/>
      <c r="J48" s="40"/>
      <c r="K48" s="40"/>
      <c r="AT48">
        <v>1</v>
      </c>
    </row>
    <row r="49" spans="2:46" x14ac:dyDescent="0.25">
      <c r="B49" s="41" t="s">
        <v>365</v>
      </c>
      <c r="C49" s="41" t="s">
        <v>369</v>
      </c>
      <c r="D49" s="46">
        <v>14</v>
      </c>
      <c r="E49" s="42">
        <v>67</v>
      </c>
      <c r="F49" s="40"/>
      <c r="G49" s="40"/>
      <c r="H49" s="40"/>
      <c r="I49" s="40"/>
      <c r="J49" s="40"/>
      <c r="K49" s="40"/>
      <c r="AT49">
        <v>1</v>
      </c>
    </row>
    <row r="50" spans="2:46" x14ac:dyDescent="0.25">
      <c r="B50" s="41" t="s">
        <v>366</v>
      </c>
      <c r="C50" s="41" t="s">
        <v>369</v>
      </c>
      <c r="D50" s="46">
        <v>4</v>
      </c>
      <c r="E50" s="42">
        <f>(DF36+DI36+DL36+DO36+DR36+DU36+DX36)/7</f>
        <v>19.047619047619047</v>
      </c>
      <c r="F50" s="40"/>
      <c r="G50" s="40"/>
      <c r="H50" s="40"/>
      <c r="I50" s="40"/>
      <c r="J50" s="40"/>
      <c r="K50" s="40"/>
    </row>
    <row r="51" spans="2:46" x14ac:dyDescent="0.25">
      <c r="B51" s="43"/>
      <c r="C51" s="43"/>
      <c r="D51" s="47">
        <f>SUM(D48:D50)</f>
        <v>21</v>
      </c>
      <c r="E51" s="47">
        <f>SUM(E48:E50)</f>
        <v>100.04761904761905</v>
      </c>
      <c r="F51" s="40"/>
      <c r="G51" s="40"/>
      <c r="H51" s="40"/>
      <c r="I51" s="40"/>
      <c r="J51" s="40"/>
      <c r="K51" s="40"/>
    </row>
    <row r="52" spans="2:46" x14ac:dyDescent="0.25">
      <c r="B52" s="41"/>
      <c r="C52" s="41"/>
      <c r="D52" s="119" t="s">
        <v>174</v>
      </c>
      <c r="E52" s="119"/>
      <c r="F52" s="117" t="s">
        <v>171</v>
      </c>
      <c r="G52" s="117"/>
      <c r="H52" s="117" t="s">
        <v>175</v>
      </c>
      <c r="I52" s="117"/>
      <c r="J52" s="117" t="s">
        <v>176</v>
      </c>
      <c r="K52" s="117"/>
      <c r="L52" s="118" t="s">
        <v>40</v>
      </c>
      <c r="M52" s="118"/>
    </row>
    <row r="53" spans="2:46" x14ac:dyDescent="0.25">
      <c r="B53" s="41" t="s">
        <v>363</v>
      </c>
      <c r="C53" s="41" t="s">
        <v>368</v>
      </c>
      <c r="D53" s="46">
        <v>14</v>
      </c>
      <c r="E53" s="42">
        <v>14</v>
      </c>
      <c r="F53" s="46">
        <v>14</v>
      </c>
      <c r="G53" s="42">
        <v>14</v>
      </c>
      <c r="H53" s="46">
        <v>14</v>
      </c>
      <c r="I53" s="42">
        <v>14</v>
      </c>
      <c r="J53" s="46">
        <v>14</v>
      </c>
      <c r="K53" s="42">
        <v>14</v>
      </c>
      <c r="L53" s="46">
        <v>14</v>
      </c>
      <c r="M53" s="42">
        <v>14</v>
      </c>
    </row>
    <row r="54" spans="2:46" x14ac:dyDescent="0.25">
      <c r="B54" s="41" t="s">
        <v>365</v>
      </c>
      <c r="C54" s="41" t="s">
        <v>368</v>
      </c>
      <c r="D54" s="46">
        <v>67</v>
      </c>
      <c r="E54" s="42">
        <v>67</v>
      </c>
      <c r="F54" s="46">
        <v>67</v>
      </c>
      <c r="G54" s="42">
        <v>67</v>
      </c>
      <c r="H54" s="46">
        <v>67</v>
      </c>
      <c r="I54" s="42">
        <v>67</v>
      </c>
      <c r="J54" s="46">
        <v>67</v>
      </c>
      <c r="K54" s="42">
        <v>67</v>
      </c>
      <c r="L54" s="46">
        <v>67</v>
      </c>
      <c r="M54" s="42">
        <v>67</v>
      </c>
    </row>
    <row r="55" spans="2:46" x14ac:dyDescent="0.25">
      <c r="B55" s="41" t="s">
        <v>366</v>
      </c>
      <c r="C55" s="41" t="s">
        <v>368</v>
      </c>
      <c r="D55" s="46">
        <v>19</v>
      </c>
      <c r="E55" s="42">
        <v>19</v>
      </c>
      <c r="F55" s="46">
        <v>19</v>
      </c>
      <c r="G55" s="42">
        <v>19</v>
      </c>
      <c r="H55" s="46">
        <v>19</v>
      </c>
      <c r="I55" s="42">
        <v>19</v>
      </c>
      <c r="J55" s="46">
        <v>19</v>
      </c>
      <c r="K55" s="42">
        <v>19</v>
      </c>
      <c r="L55" s="46">
        <v>19</v>
      </c>
      <c r="M55" s="42">
        <v>19</v>
      </c>
    </row>
    <row r="56" spans="2:46" x14ac:dyDescent="0.25">
      <c r="B56" s="41"/>
      <c r="C56" s="41"/>
      <c r="D56" s="45">
        <f t="shared" ref="D56:K56" si="16">SUM(D53:D55)</f>
        <v>100</v>
      </c>
      <c r="E56" s="47">
        <f>SUM(E53:E55)</f>
        <v>100</v>
      </c>
      <c r="F56" s="44">
        <f t="shared" si="16"/>
        <v>100</v>
      </c>
      <c r="G56" s="44">
        <f t="shared" si="16"/>
        <v>100</v>
      </c>
      <c r="H56" s="44">
        <f t="shared" si="16"/>
        <v>100</v>
      </c>
      <c r="I56" s="44">
        <f t="shared" si="16"/>
        <v>100</v>
      </c>
      <c r="J56" s="44">
        <f t="shared" si="16"/>
        <v>100</v>
      </c>
      <c r="K56" s="44">
        <f t="shared" si="16"/>
        <v>100</v>
      </c>
      <c r="L56" s="32">
        <f>SUM(L53:L55)</f>
        <v>100</v>
      </c>
      <c r="M56" s="32">
        <f>SUM(M53:M55)</f>
        <v>100</v>
      </c>
    </row>
    <row r="57" spans="2:46" x14ac:dyDescent="0.25">
      <c r="B57" s="41" t="s">
        <v>363</v>
      </c>
      <c r="C57" s="41" t="s">
        <v>370</v>
      </c>
      <c r="D57" s="46">
        <v>14</v>
      </c>
      <c r="E57" s="42">
        <v>14</v>
      </c>
      <c r="F57" s="40"/>
      <c r="G57" s="40"/>
      <c r="H57" s="40"/>
      <c r="I57" s="40"/>
      <c r="J57" s="40"/>
      <c r="K57" s="40"/>
    </row>
    <row r="58" spans="2:46" x14ac:dyDescent="0.25">
      <c r="B58" s="41" t="s">
        <v>365</v>
      </c>
      <c r="C58" s="41" t="s">
        <v>370</v>
      </c>
      <c r="D58" s="46">
        <v>67</v>
      </c>
      <c r="E58" s="42">
        <v>67</v>
      </c>
      <c r="F58" s="40"/>
      <c r="G58" s="40"/>
      <c r="H58" s="40"/>
      <c r="I58" s="40"/>
      <c r="J58" s="40"/>
      <c r="K58" s="40"/>
    </row>
    <row r="59" spans="2:46" x14ac:dyDescent="0.25">
      <c r="B59" s="41" t="s">
        <v>366</v>
      </c>
      <c r="C59" s="41" t="s">
        <v>370</v>
      </c>
      <c r="D59" s="46">
        <v>19</v>
      </c>
      <c r="E59" s="42">
        <v>19</v>
      </c>
      <c r="F59" s="40"/>
      <c r="G59" s="40"/>
      <c r="H59" s="40"/>
      <c r="I59" s="40"/>
      <c r="J59" s="40"/>
      <c r="K59" s="40"/>
    </row>
    <row r="60" spans="2:46" x14ac:dyDescent="0.25">
      <c r="B60" s="41"/>
      <c r="C60" s="41"/>
      <c r="D60" s="45">
        <f>SUM(D57:D59)</f>
        <v>100</v>
      </c>
      <c r="E60" s="45">
        <f>SUM(E57:E59)</f>
        <v>100</v>
      </c>
      <c r="F60" s="40"/>
      <c r="G60" s="40"/>
      <c r="H60" s="40"/>
      <c r="I60" s="40"/>
      <c r="J60" s="40"/>
      <c r="K60" s="4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2:M52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A35:B35"/>
    <mergeCell ref="A36:B36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2026-01-16T06:04:58Z</dcterms:modified>
</cp:coreProperties>
</file>