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2023-2024\қорытынды  мониторинг\"/>
    </mc:Choice>
  </mc:AlternateContent>
  <xr:revisionPtr revIDLastSave="0" documentId="8_{07BD89E6-6BAA-45C3-A76E-8C5334FEB8A2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Группа раннего возраста" sheetId="1" r:id="rId1"/>
    <sheet name="Средняя группа" sheetId="3" r:id="rId2"/>
    <sheet name="Старшая группа" sheetId="4" r:id="rId3"/>
    <sheet name="Предшкольная группа" sheetId="5" r:id="rId4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3" l="1"/>
  <c r="H25" i="3" s="1"/>
  <c r="M24" i="3"/>
  <c r="D30" i="3"/>
  <c r="C44" i="4"/>
  <c r="C45" i="4" s="1"/>
  <c r="FO20" i="5" l="1"/>
  <c r="FO21" i="5" s="1"/>
  <c r="EI24" i="3"/>
  <c r="EI25" i="3" s="1"/>
  <c r="IT20" i="5" l="1"/>
  <c r="IT21" i="5" s="1"/>
  <c r="IS20" i="5"/>
  <c r="IS21" i="5" s="1"/>
  <c r="IR20" i="5"/>
  <c r="IR21" i="5" s="1"/>
  <c r="IQ20" i="5"/>
  <c r="IQ21" i="5" s="1"/>
  <c r="IP20" i="5"/>
  <c r="IP21" i="5" s="1"/>
  <c r="IO20" i="5"/>
  <c r="IO21" i="5" s="1"/>
  <c r="IN20" i="5"/>
  <c r="IN21" i="5" s="1"/>
  <c r="IM20" i="5"/>
  <c r="IM21" i="5" s="1"/>
  <c r="IL20" i="5"/>
  <c r="IL21" i="5" s="1"/>
  <c r="IK20" i="5"/>
  <c r="IK21" i="5" s="1"/>
  <c r="IJ20" i="5"/>
  <c r="IJ21" i="5" s="1"/>
  <c r="II20" i="5"/>
  <c r="II21" i="5" s="1"/>
  <c r="IH20" i="5"/>
  <c r="IH21" i="5" s="1"/>
  <c r="IG20" i="5"/>
  <c r="IG21" i="5" s="1"/>
  <c r="IF20" i="5"/>
  <c r="IF21" i="5" s="1"/>
  <c r="IE20" i="5"/>
  <c r="IE21" i="5" s="1"/>
  <c r="ID20" i="5"/>
  <c r="ID21" i="5" s="1"/>
  <c r="IC20" i="5"/>
  <c r="IC21" i="5" s="1"/>
  <c r="IB20" i="5"/>
  <c r="IB21" i="5" s="1"/>
  <c r="IA20" i="5"/>
  <c r="IA21" i="5" s="1"/>
  <c r="HZ20" i="5"/>
  <c r="HZ21" i="5" s="1"/>
  <c r="HY20" i="5"/>
  <c r="HY21" i="5" s="1"/>
  <c r="HX20" i="5"/>
  <c r="HX21" i="5" s="1"/>
  <c r="HW20" i="5"/>
  <c r="HW21" i="5" s="1"/>
  <c r="HV20" i="5"/>
  <c r="HV21" i="5" s="1"/>
  <c r="HU20" i="5"/>
  <c r="HU21" i="5" s="1"/>
  <c r="HT20" i="5"/>
  <c r="HT21" i="5" s="1"/>
  <c r="HS20" i="5"/>
  <c r="HS21" i="5" s="1"/>
  <c r="HR20" i="5"/>
  <c r="HR21" i="5" s="1"/>
  <c r="HQ20" i="5"/>
  <c r="HQ21" i="5" s="1"/>
  <c r="HP20" i="5"/>
  <c r="HP21" i="5" s="1"/>
  <c r="HO20" i="5"/>
  <c r="HO21" i="5" s="1"/>
  <c r="HN20" i="5"/>
  <c r="HN21" i="5" s="1"/>
  <c r="HM20" i="5"/>
  <c r="HM21" i="5" s="1"/>
  <c r="HL20" i="5"/>
  <c r="HL21" i="5" s="1"/>
  <c r="HK20" i="5"/>
  <c r="HK21" i="5" s="1"/>
  <c r="HJ20" i="5"/>
  <c r="HJ21" i="5" s="1"/>
  <c r="HI20" i="5"/>
  <c r="HI21" i="5" s="1"/>
  <c r="HH20" i="5"/>
  <c r="HH21" i="5" s="1"/>
  <c r="HG20" i="5"/>
  <c r="HG21" i="5" s="1"/>
  <c r="HF20" i="5"/>
  <c r="HF21" i="5" s="1"/>
  <c r="HE20" i="5"/>
  <c r="HE21" i="5" s="1"/>
  <c r="HD20" i="5"/>
  <c r="HD21" i="5" s="1"/>
  <c r="HC20" i="5"/>
  <c r="HC21" i="5" s="1"/>
  <c r="HB20" i="5"/>
  <c r="HB21" i="5" s="1"/>
  <c r="HA20" i="5"/>
  <c r="HA21" i="5" s="1"/>
  <c r="GZ20" i="5"/>
  <c r="GZ21" i="5" s="1"/>
  <c r="GY20" i="5"/>
  <c r="GY21" i="5" s="1"/>
  <c r="GX20" i="5"/>
  <c r="GX21" i="5" s="1"/>
  <c r="GW20" i="5"/>
  <c r="GW21" i="5" s="1"/>
  <c r="GV20" i="5"/>
  <c r="GV21" i="5" s="1"/>
  <c r="GU20" i="5"/>
  <c r="GU21" i="5" s="1"/>
  <c r="GT20" i="5"/>
  <c r="GT21" i="5" s="1"/>
  <c r="GS20" i="5"/>
  <c r="GS21" i="5" s="1"/>
  <c r="GR20" i="5"/>
  <c r="GR21" i="5" s="1"/>
  <c r="GQ20" i="5"/>
  <c r="GQ21" i="5" s="1"/>
  <c r="GP20" i="5"/>
  <c r="GP21" i="5" s="1"/>
  <c r="GO20" i="5"/>
  <c r="GO21" i="5" s="1"/>
  <c r="GN20" i="5"/>
  <c r="GN21" i="5" s="1"/>
  <c r="GM20" i="5"/>
  <c r="GM21" i="5" s="1"/>
  <c r="GL20" i="5"/>
  <c r="GL21" i="5" s="1"/>
  <c r="GK20" i="5"/>
  <c r="GK21" i="5" s="1"/>
  <c r="GJ20" i="5"/>
  <c r="GJ21" i="5" s="1"/>
  <c r="GI20" i="5"/>
  <c r="GI21" i="5" s="1"/>
  <c r="GH20" i="5"/>
  <c r="GH21" i="5" s="1"/>
  <c r="GG20" i="5"/>
  <c r="GG21" i="5" s="1"/>
  <c r="GF20" i="5"/>
  <c r="GF21" i="5" s="1"/>
  <c r="GE20" i="5"/>
  <c r="GE21" i="5" s="1"/>
  <c r="GD20" i="5"/>
  <c r="GD21" i="5" s="1"/>
  <c r="GC20" i="5"/>
  <c r="GC21" i="5" s="1"/>
  <c r="GB20" i="5"/>
  <c r="GB21" i="5" s="1"/>
  <c r="GA20" i="5"/>
  <c r="GA21" i="5" s="1"/>
  <c r="FZ20" i="5"/>
  <c r="FZ21" i="5" s="1"/>
  <c r="FY20" i="5"/>
  <c r="FY21" i="5" s="1"/>
  <c r="FX20" i="5"/>
  <c r="FX21" i="5" s="1"/>
  <c r="FW20" i="5"/>
  <c r="FW21" i="5" s="1"/>
  <c r="FV20" i="5"/>
  <c r="FV21" i="5" s="1"/>
  <c r="FU20" i="5"/>
  <c r="FU21" i="5" s="1"/>
  <c r="FT20" i="5"/>
  <c r="FT21" i="5" s="1"/>
  <c r="FS20" i="5"/>
  <c r="FS21" i="5" s="1"/>
  <c r="FR20" i="5"/>
  <c r="FR21" i="5" s="1"/>
  <c r="FQ20" i="5"/>
  <c r="FQ21" i="5" s="1"/>
  <c r="FP20" i="5"/>
  <c r="FP21" i="5" s="1"/>
  <c r="FN20" i="5"/>
  <c r="FN21" i="5" s="1"/>
  <c r="FM20" i="5"/>
  <c r="FM21" i="5" s="1"/>
  <c r="FL20" i="5"/>
  <c r="FL21" i="5" s="1"/>
  <c r="FK20" i="5"/>
  <c r="FK21" i="5" s="1"/>
  <c r="FJ20" i="5"/>
  <c r="FJ21" i="5" s="1"/>
  <c r="FI20" i="5"/>
  <c r="FI21" i="5" s="1"/>
  <c r="FH20" i="5"/>
  <c r="FH21" i="5" s="1"/>
  <c r="FG20" i="5"/>
  <c r="FG21" i="5" s="1"/>
  <c r="FF20" i="5"/>
  <c r="FF21" i="5" s="1"/>
  <c r="FE20" i="5"/>
  <c r="FE21" i="5" s="1"/>
  <c r="FD20" i="5"/>
  <c r="FD21" i="5" s="1"/>
  <c r="FC20" i="5"/>
  <c r="FC21" i="5" s="1"/>
  <c r="FB20" i="5"/>
  <c r="FB21" i="5" s="1"/>
  <c r="FA20" i="5"/>
  <c r="FA21" i="5" s="1"/>
  <c r="EZ20" i="5"/>
  <c r="EZ21" i="5" s="1"/>
  <c r="EY20" i="5"/>
  <c r="EY21" i="5" s="1"/>
  <c r="EX20" i="5"/>
  <c r="EX21" i="5" s="1"/>
  <c r="EW20" i="5"/>
  <c r="EW21" i="5" s="1"/>
  <c r="EV20" i="5"/>
  <c r="EV21" i="5" s="1"/>
  <c r="EU20" i="5"/>
  <c r="EU21" i="5" s="1"/>
  <c r="ET20" i="5"/>
  <c r="ET21" i="5" s="1"/>
  <c r="ES20" i="5"/>
  <c r="ES21" i="5" s="1"/>
  <c r="ER20" i="5"/>
  <c r="ER21" i="5" s="1"/>
  <c r="EQ20" i="5"/>
  <c r="EQ21" i="5" s="1"/>
  <c r="EP20" i="5"/>
  <c r="EP21" i="5" s="1"/>
  <c r="EO20" i="5"/>
  <c r="EO21" i="5" s="1"/>
  <c r="EN20" i="5"/>
  <c r="EN21" i="5" s="1"/>
  <c r="EM20" i="5"/>
  <c r="EM21" i="5" s="1"/>
  <c r="EL20" i="5"/>
  <c r="EL21" i="5" s="1"/>
  <c r="EK20" i="5"/>
  <c r="EK21" i="5" s="1"/>
  <c r="EJ20" i="5"/>
  <c r="EJ21" i="5" s="1"/>
  <c r="EI20" i="5"/>
  <c r="EI21" i="5" s="1"/>
  <c r="EH20" i="5"/>
  <c r="EH21" i="5" s="1"/>
  <c r="EG20" i="5"/>
  <c r="EG21" i="5" s="1"/>
  <c r="EF20" i="5"/>
  <c r="EF21" i="5" s="1"/>
  <c r="EE20" i="5"/>
  <c r="EE21" i="5" s="1"/>
  <c r="ED20" i="5"/>
  <c r="ED21" i="5" s="1"/>
  <c r="EC20" i="5"/>
  <c r="EC21" i="5" s="1"/>
  <c r="EB20" i="5"/>
  <c r="EB21" i="5" s="1"/>
  <c r="EA20" i="5"/>
  <c r="EA21" i="5" s="1"/>
  <c r="DZ20" i="5"/>
  <c r="DZ21" i="5" s="1"/>
  <c r="DY20" i="5"/>
  <c r="DY21" i="5" s="1"/>
  <c r="DX20" i="5"/>
  <c r="DX21" i="5" s="1"/>
  <c r="DW20" i="5"/>
  <c r="DW21" i="5" s="1"/>
  <c r="DV20" i="5"/>
  <c r="DV21" i="5" s="1"/>
  <c r="DU20" i="5"/>
  <c r="DU21" i="5" s="1"/>
  <c r="DT20" i="5"/>
  <c r="DT21" i="5" s="1"/>
  <c r="DS20" i="5"/>
  <c r="DS21" i="5" s="1"/>
  <c r="DR20" i="5"/>
  <c r="DR21" i="5" s="1"/>
  <c r="DQ20" i="5"/>
  <c r="DQ21" i="5" s="1"/>
  <c r="DP20" i="5"/>
  <c r="DP21" i="5" s="1"/>
  <c r="DO20" i="5"/>
  <c r="DO21" i="5" s="1"/>
  <c r="DN20" i="5"/>
  <c r="DN21" i="5" s="1"/>
  <c r="DM20" i="5"/>
  <c r="DM21" i="5" s="1"/>
  <c r="DL20" i="5"/>
  <c r="DL21" i="5" s="1"/>
  <c r="DK20" i="5"/>
  <c r="DK21" i="5" s="1"/>
  <c r="DJ20" i="5"/>
  <c r="DJ21" i="5" s="1"/>
  <c r="DI20" i="5"/>
  <c r="DI21" i="5" s="1"/>
  <c r="DH20" i="5"/>
  <c r="DH21" i="5" s="1"/>
  <c r="DG20" i="5"/>
  <c r="DG21" i="5" s="1"/>
  <c r="DF20" i="5"/>
  <c r="DF21" i="5" s="1"/>
  <c r="DE20" i="5"/>
  <c r="DE21" i="5" s="1"/>
  <c r="DD20" i="5"/>
  <c r="DD21" i="5" s="1"/>
  <c r="DC20" i="5"/>
  <c r="DC21" i="5" s="1"/>
  <c r="DB20" i="5"/>
  <c r="DB21" i="5" s="1"/>
  <c r="DA20" i="5"/>
  <c r="DA21" i="5" s="1"/>
  <c r="CZ20" i="5"/>
  <c r="CZ21" i="5" s="1"/>
  <c r="CY20" i="5"/>
  <c r="CY21" i="5" s="1"/>
  <c r="CX20" i="5"/>
  <c r="CX21" i="5" s="1"/>
  <c r="CW20" i="5"/>
  <c r="CW21" i="5" s="1"/>
  <c r="CV20" i="5"/>
  <c r="CV21" i="5" s="1"/>
  <c r="CU20" i="5"/>
  <c r="CU21" i="5" s="1"/>
  <c r="CT20" i="5"/>
  <c r="CT21" i="5" s="1"/>
  <c r="CS20" i="5"/>
  <c r="CS21" i="5" s="1"/>
  <c r="CR20" i="5"/>
  <c r="CR21" i="5" s="1"/>
  <c r="CQ20" i="5"/>
  <c r="CQ21" i="5" s="1"/>
  <c r="CP20" i="5"/>
  <c r="CP21" i="5" s="1"/>
  <c r="CO20" i="5"/>
  <c r="CO21" i="5" s="1"/>
  <c r="CN20" i="5"/>
  <c r="CN21" i="5" s="1"/>
  <c r="CM20" i="5"/>
  <c r="CM21" i="5" s="1"/>
  <c r="CL20" i="5"/>
  <c r="CL21" i="5" s="1"/>
  <c r="CK20" i="5"/>
  <c r="CK21" i="5" s="1"/>
  <c r="CJ20" i="5"/>
  <c r="CJ21" i="5" s="1"/>
  <c r="CI20" i="5"/>
  <c r="CI21" i="5" s="1"/>
  <c r="CH20" i="5"/>
  <c r="CH21" i="5" s="1"/>
  <c r="CG20" i="5"/>
  <c r="CG21" i="5" s="1"/>
  <c r="CF20" i="5"/>
  <c r="CF21" i="5" s="1"/>
  <c r="CE20" i="5"/>
  <c r="CE21" i="5" s="1"/>
  <c r="CD20" i="5"/>
  <c r="CD21" i="5" s="1"/>
  <c r="CC20" i="5"/>
  <c r="CC21" i="5" s="1"/>
  <c r="CB20" i="5"/>
  <c r="CB21" i="5" s="1"/>
  <c r="CA20" i="5"/>
  <c r="CA21" i="5" s="1"/>
  <c r="BZ20" i="5"/>
  <c r="BZ21" i="5" s="1"/>
  <c r="BY20" i="5"/>
  <c r="BY21" i="5" s="1"/>
  <c r="BX20" i="5"/>
  <c r="BX21" i="5" s="1"/>
  <c r="BW20" i="5"/>
  <c r="BW21" i="5" s="1"/>
  <c r="BV20" i="5"/>
  <c r="BV21" i="5" s="1"/>
  <c r="BU20" i="5"/>
  <c r="BU21" i="5" s="1"/>
  <c r="BT20" i="5"/>
  <c r="BT21" i="5" s="1"/>
  <c r="BS20" i="5"/>
  <c r="BS21" i="5" s="1"/>
  <c r="BR20" i="5"/>
  <c r="BR21" i="5" s="1"/>
  <c r="BQ20" i="5"/>
  <c r="BQ21" i="5" s="1"/>
  <c r="BP20" i="5"/>
  <c r="BP21" i="5" s="1"/>
  <c r="BO20" i="5"/>
  <c r="BO21" i="5" s="1"/>
  <c r="BN20" i="5"/>
  <c r="BN21" i="5" s="1"/>
  <c r="BM20" i="5"/>
  <c r="BM21" i="5" s="1"/>
  <c r="BL20" i="5"/>
  <c r="BL21" i="5" s="1"/>
  <c r="BK20" i="5"/>
  <c r="BK21" i="5" s="1"/>
  <c r="BJ20" i="5"/>
  <c r="BJ21" i="5" s="1"/>
  <c r="BI20" i="5"/>
  <c r="BI21" i="5" s="1"/>
  <c r="BH20" i="5"/>
  <c r="BH21" i="5" s="1"/>
  <c r="BG20" i="5"/>
  <c r="BG21" i="5" s="1"/>
  <c r="BF20" i="5"/>
  <c r="BF21" i="5" s="1"/>
  <c r="BE20" i="5"/>
  <c r="BE21" i="5" s="1"/>
  <c r="BD20" i="5"/>
  <c r="BD21" i="5" s="1"/>
  <c r="BC20" i="5"/>
  <c r="BC21" i="5" s="1"/>
  <c r="BB20" i="5"/>
  <c r="BB21" i="5" s="1"/>
  <c r="BA20" i="5"/>
  <c r="BA21" i="5" s="1"/>
  <c r="AZ20" i="5"/>
  <c r="AZ21" i="5" s="1"/>
  <c r="AY20" i="5"/>
  <c r="AY21" i="5" s="1"/>
  <c r="AX20" i="5"/>
  <c r="AX21" i="5" s="1"/>
  <c r="AW20" i="5"/>
  <c r="AW21" i="5" s="1"/>
  <c r="AV20" i="5"/>
  <c r="AV21" i="5" s="1"/>
  <c r="AU20" i="5"/>
  <c r="AU21" i="5" s="1"/>
  <c r="AT20" i="5"/>
  <c r="AT21" i="5" s="1"/>
  <c r="AS20" i="5"/>
  <c r="AS21" i="5" s="1"/>
  <c r="AR20" i="5"/>
  <c r="AR21" i="5" s="1"/>
  <c r="AQ20" i="5"/>
  <c r="AQ21" i="5" s="1"/>
  <c r="AP20" i="5"/>
  <c r="AP21" i="5" s="1"/>
  <c r="AN20" i="5"/>
  <c r="AM20" i="5"/>
  <c r="AM21" i="5" s="1"/>
  <c r="AL20" i="5"/>
  <c r="AL21" i="5" s="1"/>
  <c r="AK20" i="5"/>
  <c r="AK21" i="5" s="1"/>
  <c r="AJ20" i="5"/>
  <c r="AJ21" i="5" s="1"/>
  <c r="AI20" i="5"/>
  <c r="AI21" i="5" s="1"/>
  <c r="AH20" i="5"/>
  <c r="AH21" i="5" s="1"/>
  <c r="AG20" i="5"/>
  <c r="AG21" i="5" s="1"/>
  <c r="AF20" i="5"/>
  <c r="AF21" i="5" s="1"/>
  <c r="AE20" i="5"/>
  <c r="AE21" i="5" s="1"/>
  <c r="AD20" i="5"/>
  <c r="AD21" i="5" s="1"/>
  <c r="AC20" i="5"/>
  <c r="AC21" i="5" s="1"/>
  <c r="AB20" i="5"/>
  <c r="AB21" i="5" s="1"/>
  <c r="AA20" i="5"/>
  <c r="AA21" i="5" s="1"/>
  <c r="Z20" i="5"/>
  <c r="Z21" i="5" s="1"/>
  <c r="Y20" i="5"/>
  <c r="Y21" i="5" s="1"/>
  <c r="X20" i="5"/>
  <c r="X21" i="5" s="1"/>
  <c r="W20" i="5"/>
  <c r="W21" i="5" s="1"/>
  <c r="V20" i="5"/>
  <c r="V21" i="5" s="1"/>
  <c r="U20" i="5"/>
  <c r="U21" i="5" s="1"/>
  <c r="T20" i="5"/>
  <c r="T21" i="5" s="1"/>
  <c r="S20" i="5"/>
  <c r="S21" i="5" s="1"/>
  <c r="R20" i="5"/>
  <c r="R21" i="5" s="1"/>
  <c r="Q20" i="5"/>
  <c r="Q21" i="5" s="1"/>
  <c r="P20" i="5"/>
  <c r="P21" i="5" s="1"/>
  <c r="O20" i="5"/>
  <c r="O21" i="5" s="1"/>
  <c r="N20" i="5"/>
  <c r="N21" i="5" s="1"/>
  <c r="M20" i="5"/>
  <c r="M21" i="5" s="1"/>
  <c r="L20" i="5"/>
  <c r="L21" i="5" s="1"/>
  <c r="K20" i="5"/>
  <c r="K21" i="5" s="1"/>
  <c r="J20" i="5"/>
  <c r="J21" i="5" s="1"/>
  <c r="I20" i="5"/>
  <c r="I21" i="5" s="1"/>
  <c r="H20" i="5"/>
  <c r="H21" i="5" s="1"/>
  <c r="G20" i="5"/>
  <c r="G21" i="5" s="1"/>
  <c r="F20" i="5"/>
  <c r="F21" i="5" s="1"/>
  <c r="E20" i="5"/>
  <c r="E21" i="5" s="1"/>
  <c r="D20" i="5"/>
  <c r="D21" i="5" s="1"/>
  <c r="C20" i="5"/>
  <c r="C21" i="5" s="1"/>
  <c r="GR44" i="4"/>
  <c r="GR45" i="4" s="1"/>
  <c r="GQ44" i="4"/>
  <c r="GQ45" i="4" s="1"/>
  <c r="GP44" i="4"/>
  <c r="GP45" i="4" s="1"/>
  <c r="GO44" i="4"/>
  <c r="GO45" i="4" s="1"/>
  <c r="GN44" i="4"/>
  <c r="GN45" i="4" s="1"/>
  <c r="GM44" i="4"/>
  <c r="GM45" i="4" s="1"/>
  <c r="GL44" i="4"/>
  <c r="GL45" i="4" s="1"/>
  <c r="GK44" i="4"/>
  <c r="GK45" i="4" s="1"/>
  <c r="GJ44" i="4"/>
  <c r="GJ45" i="4" s="1"/>
  <c r="GI44" i="4"/>
  <c r="GI45" i="4" s="1"/>
  <c r="GH44" i="4"/>
  <c r="GH45" i="4" s="1"/>
  <c r="GG44" i="4"/>
  <c r="GG45" i="4" s="1"/>
  <c r="GD44" i="4"/>
  <c r="GD45" i="4" s="1"/>
  <c r="GC44" i="4"/>
  <c r="GC45" i="4" s="1"/>
  <c r="GB44" i="4"/>
  <c r="GB45" i="4" s="1"/>
  <c r="GA44" i="4"/>
  <c r="GA45" i="4" s="1"/>
  <c r="FZ44" i="4"/>
  <c r="FZ45" i="4" s="1"/>
  <c r="FY44" i="4"/>
  <c r="FY45" i="4" s="1"/>
  <c r="FX44" i="4"/>
  <c r="FX45" i="4" s="1"/>
  <c r="FW44" i="4"/>
  <c r="FW45" i="4" s="1"/>
  <c r="FV44" i="4"/>
  <c r="FV45" i="4" s="1"/>
  <c r="FU44" i="4"/>
  <c r="FU45" i="4" s="1"/>
  <c r="FT44" i="4"/>
  <c r="FT45" i="4" s="1"/>
  <c r="FS44" i="4"/>
  <c r="FS45" i="4" s="1"/>
  <c r="FR44" i="4"/>
  <c r="FR45" i="4" s="1"/>
  <c r="FQ44" i="4"/>
  <c r="FQ45" i="4" s="1"/>
  <c r="FP44" i="4"/>
  <c r="FP45" i="4" s="1"/>
  <c r="FO44" i="4"/>
  <c r="FO45" i="4" s="1"/>
  <c r="FN44" i="4"/>
  <c r="FN45" i="4" s="1"/>
  <c r="FM44" i="4"/>
  <c r="FM45" i="4" s="1"/>
  <c r="FL44" i="4"/>
  <c r="FL45" i="4" s="1"/>
  <c r="FK44" i="4"/>
  <c r="FK45" i="4" s="1"/>
  <c r="FJ44" i="4"/>
  <c r="FJ45" i="4" s="1"/>
  <c r="FI44" i="4"/>
  <c r="FI45" i="4" s="1"/>
  <c r="FH44" i="4"/>
  <c r="FH45" i="4" s="1"/>
  <c r="FG44" i="4"/>
  <c r="FG45" i="4" s="1"/>
  <c r="FF44" i="4"/>
  <c r="FF45" i="4" s="1"/>
  <c r="FE44" i="4"/>
  <c r="FE45" i="4" s="1"/>
  <c r="FD44" i="4"/>
  <c r="FD45" i="4" s="1"/>
  <c r="FC44" i="4"/>
  <c r="FC45" i="4" s="1"/>
  <c r="FB44" i="4"/>
  <c r="FB45" i="4" s="1"/>
  <c r="FA44" i="4"/>
  <c r="FA45" i="4" s="1"/>
  <c r="EZ44" i="4"/>
  <c r="EZ45" i="4" s="1"/>
  <c r="EY44" i="4"/>
  <c r="EY45" i="4" s="1"/>
  <c r="EX44" i="4"/>
  <c r="EX45" i="4" s="1"/>
  <c r="EW44" i="4"/>
  <c r="EW45" i="4" s="1"/>
  <c r="EV44" i="4"/>
  <c r="EV45" i="4" s="1"/>
  <c r="EU44" i="4"/>
  <c r="EU45" i="4" s="1"/>
  <c r="ET44" i="4"/>
  <c r="ET45" i="4" s="1"/>
  <c r="ES44" i="4"/>
  <c r="ES45" i="4" s="1"/>
  <c r="ER44" i="4"/>
  <c r="ER45" i="4" s="1"/>
  <c r="EQ44" i="4"/>
  <c r="EQ45" i="4" s="1"/>
  <c r="EP44" i="4"/>
  <c r="EP45" i="4" s="1"/>
  <c r="EO44" i="4"/>
  <c r="EO45" i="4" s="1"/>
  <c r="EN44" i="4"/>
  <c r="EN45" i="4" s="1"/>
  <c r="EM44" i="4"/>
  <c r="EM45" i="4" s="1"/>
  <c r="EL44" i="4"/>
  <c r="EL45" i="4" s="1"/>
  <c r="EK44" i="4"/>
  <c r="EK45" i="4" s="1"/>
  <c r="EJ44" i="4"/>
  <c r="EJ45" i="4" s="1"/>
  <c r="EI44" i="4"/>
  <c r="EI45" i="4" s="1"/>
  <c r="EH44" i="4"/>
  <c r="EH45" i="4" s="1"/>
  <c r="EG44" i="4"/>
  <c r="EG45" i="4" s="1"/>
  <c r="EF44" i="4"/>
  <c r="EF45" i="4" s="1"/>
  <c r="EE44" i="4"/>
  <c r="EE45" i="4" s="1"/>
  <c r="ED44" i="4"/>
  <c r="ED45" i="4" s="1"/>
  <c r="EC44" i="4"/>
  <c r="EC45" i="4" s="1"/>
  <c r="EB44" i="4"/>
  <c r="EB45" i="4" s="1"/>
  <c r="EA44" i="4"/>
  <c r="EA45" i="4" s="1"/>
  <c r="DZ44" i="4"/>
  <c r="DZ45" i="4" s="1"/>
  <c r="DY44" i="4"/>
  <c r="DY45" i="4" s="1"/>
  <c r="DX44" i="4"/>
  <c r="DX45" i="4" s="1"/>
  <c r="DW44" i="4"/>
  <c r="DW45" i="4" s="1"/>
  <c r="DV44" i="4"/>
  <c r="DV45" i="4" s="1"/>
  <c r="DU44" i="4"/>
  <c r="DU45" i="4" s="1"/>
  <c r="DT44" i="4"/>
  <c r="DT45" i="4" s="1"/>
  <c r="DS44" i="4"/>
  <c r="DS45" i="4" s="1"/>
  <c r="DR44" i="4"/>
  <c r="DR45" i="4" s="1"/>
  <c r="DQ44" i="4"/>
  <c r="DQ45" i="4" s="1"/>
  <c r="DP44" i="4"/>
  <c r="DP45" i="4" s="1"/>
  <c r="DO44" i="4"/>
  <c r="DO45" i="4" s="1"/>
  <c r="DN44" i="4"/>
  <c r="DN45" i="4" s="1"/>
  <c r="DM44" i="4"/>
  <c r="DM45" i="4" s="1"/>
  <c r="DL44" i="4"/>
  <c r="DL45" i="4" s="1"/>
  <c r="DK44" i="4"/>
  <c r="DK45" i="4" s="1"/>
  <c r="DJ44" i="4"/>
  <c r="DJ45" i="4" s="1"/>
  <c r="DI44" i="4"/>
  <c r="DI45" i="4" s="1"/>
  <c r="DH44" i="4"/>
  <c r="DH45" i="4" s="1"/>
  <c r="DG44" i="4"/>
  <c r="DG45" i="4" s="1"/>
  <c r="DF44" i="4"/>
  <c r="DF45" i="4" s="1"/>
  <c r="DE44" i="4"/>
  <c r="DE45" i="4" s="1"/>
  <c r="DD44" i="4"/>
  <c r="DD45" i="4" s="1"/>
  <c r="DC44" i="4"/>
  <c r="DC45" i="4" s="1"/>
  <c r="DB44" i="4"/>
  <c r="DB45" i="4" s="1"/>
  <c r="DA44" i="4"/>
  <c r="DA45" i="4" s="1"/>
  <c r="CZ44" i="4"/>
  <c r="CZ45" i="4" s="1"/>
  <c r="CY44" i="4"/>
  <c r="CY45" i="4" s="1"/>
  <c r="CX44" i="4"/>
  <c r="CX45" i="4" s="1"/>
  <c r="CW44" i="4"/>
  <c r="CW45" i="4" s="1"/>
  <c r="CV44" i="4"/>
  <c r="CV45" i="4" s="1"/>
  <c r="CU44" i="4"/>
  <c r="CU45" i="4" s="1"/>
  <c r="CT44" i="4"/>
  <c r="CT45" i="4" s="1"/>
  <c r="CS44" i="4"/>
  <c r="CS45" i="4" s="1"/>
  <c r="CR44" i="4"/>
  <c r="CR45" i="4" s="1"/>
  <c r="CQ44" i="4"/>
  <c r="CQ45" i="4" s="1"/>
  <c r="CP44" i="4"/>
  <c r="CP45" i="4" s="1"/>
  <c r="CO44" i="4"/>
  <c r="CO45" i="4" s="1"/>
  <c r="CN44" i="4"/>
  <c r="CN45" i="4" s="1"/>
  <c r="CM44" i="4"/>
  <c r="CM45" i="4" s="1"/>
  <c r="CL44" i="4"/>
  <c r="CL45" i="4" s="1"/>
  <c r="CK44" i="4"/>
  <c r="CK45" i="4" s="1"/>
  <c r="CJ44" i="4"/>
  <c r="CJ45" i="4" s="1"/>
  <c r="CI44" i="4"/>
  <c r="CI45" i="4" s="1"/>
  <c r="CH44" i="4"/>
  <c r="CH45" i="4" s="1"/>
  <c r="CG44" i="4"/>
  <c r="CG45" i="4" s="1"/>
  <c r="CF44" i="4"/>
  <c r="CF45" i="4" s="1"/>
  <c r="CE44" i="4"/>
  <c r="CE45" i="4" s="1"/>
  <c r="CD44" i="4"/>
  <c r="CD45" i="4" s="1"/>
  <c r="CC44" i="4"/>
  <c r="CC45" i="4" s="1"/>
  <c r="CB44" i="4"/>
  <c r="CB45" i="4" s="1"/>
  <c r="CA44" i="4"/>
  <c r="CA45" i="4" s="1"/>
  <c r="BZ44" i="4"/>
  <c r="BZ45" i="4" s="1"/>
  <c r="BY44" i="4"/>
  <c r="BY45" i="4" s="1"/>
  <c r="BX44" i="4"/>
  <c r="BX45" i="4" s="1"/>
  <c r="BW44" i="4"/>
  <c r="BW45" i="4" s="1"/>
  <c r="BV44" i="4"/>
  <c r="BV45" i="4" s="1"/>
  <c r="BU44" i="4"/>
  <c r="BU45" i="4" s="1"/>
  <c r="BT44" i="4"/>
  <c r="BT45" i="4" s="1"/>
  <c r="BS44" i="4"/>
  <c r="BS45" i="4" s="1"/>
  <c r="BR44" i="4"/>
  <c r="BR45" i="4" s="1"/>
  <c r="BQ44" i="4"/>
  <c r="BQ45" i="4" s="1"/>
  <c r="BP44" i="4"/>
  <c r="BP45" i="4" s="1"/>
  <c r="BO44" i="4"/>
  <c r="BO45" i="4" s="1"/>
  <c r="BN44" i="4"/>
  <c r="BN45" i="4" s="1"/>
  <c r="BM44" i="4"/>
  <c r="BM45" i="4" s="1"/>
  <c r="BL44" i="4"/>
  <c r="BL45" i="4" s="1"/>
  <c r="BK44" i="4"/>
  <c r="BK45" i="4" s="1"/>
  <c r="BJ44" i="4"/>
  <c r="BJ45" i="4" s="1"/>
  <c r="BI44" i="4"/>
  <c r="BI45" i="4" s="1"/>
  <c r="BH44" i="4"/>
  <c r="BH45" i="4" s="1"/>
  <c r="BG44" i="4"/>
  <c r="BG45" i="4" s="1"/>
  <c r="BF44" i="4"/>
  <c r="BF45" i="4" s="1"/>
  <c r="BE44" i="4"/>
  <c r="BE45" i="4" s="1"/>
  <c r="BD44" i="4"/>
  <c r="BD45" i="4" s="1"/>
  <c r="BC44" i="4"/>
  <c r="BC45" i="4" s="1"/>
  <c r="BB44" i="4"/>
  <c r="BB45" i="4" s="1"/>
  <c r="BA44" i="4"/>
  <c r="BA45" i="4" s="1"/>
  <c r="AZ44" i="4"/>
  <c r="AZ45" i="4" s="1"/>
  <c r="AY44" i="4"/>
  <c r="AY45" i="4" s="1"/>
  <c r="AX44" i="4"/>
  <c r="AX45" i="4" s="1"/>
  <c r="AW44" i="4"/>
  <c r="AW45" i="4" s="1"/>
  <c r="AV44" i="4"/>
  <c r="AV45" i="4" s="1"/>
  <c r="AU44" i="4"/>
  <c r="AU45" i="4" s="1"/>
  <c r="AT44" i="4"/>
  <c r="AT45" i="4" s="1"/>
  <c r="AS44" i="4"/>
  <c r="AS45" i="4" s="1"/>
  <c r="AR44" i="4"/>
  <c r="AR45" i="4" s="1"/>
  <c r="AQ44" i="4"/>
  <c r="AQ45" i="4" s="1"/>
  <c r="AP44" i="4"/>
  <c r="AP45" i="4" s="1"/>
  <c r="AO44" i="4"/>
  <c r="AO45" i="4" s="1"/>
  <c r="AN44" i="4"/>
  <c r="AN45" i="4" s="1"/>
  <c r="AM44" i="4"/>
  <c r="AM45" i="4" s="1"/>
  <c r="AL44" i="4"/>
  <c r="AL45" i="4" s="1"/>
  <c r="AK44" i="4"/>
  <c r="AK45" i="4" s="1"/>
  <c r="AJ44" i="4"/>
  <c r="AJ45" i="4" s="1"/>
  <c r="AI44" i="4"/>
  <c r="AI45" i="4" s="1"/>
  <c r="AH44" i="4"/>
  <c r="AH45" i="4" s="1"/>
  <c r="AG44" i="4"/>
  <c r="AG45" i="4" s="1"/>
  <c r="AF44" i="4"/>
  <c r="AF45" i="4" s="1"/>
  <c r="AE44" i="4"/>
  <c r="AE45" i="4" s="1"/>
  <c r="AD44" i="4"/>
  <c r="AD45" i="4" s="1"/>
  <c r="AC44" i="4"/>
  <c r="AC45" i="4" s="1"/>
  <c r="AB44" i="4"/>
  <c r="AB45" i="4" s="1"/>
  <c r="AA44" i="4"/>
  <c r="AA45" i="4" s="1"/>
  <c r="Z44" i="4"/>
  <c r="Z45" i="4" s="1"/>
  <c r="Y44" i="4"/>
  <c r="Y45" i="4" s="1"/>
  <c r="X44" i="4"/>
  <c r="X45" i="4" s="1"/>
  <c r="W44" i="4"/>
  <c r="W45" i="4" s="1"/>
  <c r="V44" i="4"/>
  <c r="V45" i="4" s="1"/>
  <c r="U44" i="4"/>
  <c r="U45" i="4" s="1"/>
  <c r="T44" i="4"/>
  <c r="T45" i="4" s="1"/>
  <c r="S44" i="4"/>
  <c r="S45" i="4" s="1"/>
  <c r="R44" i="4"/>
  <c r="R45" i="4" s="1"/>
  <c r="Q44" i="4"/>
  <c r="Q45" i="4" s="1"/>
  <c r="P44" i="4"/>
  <c r="P45" i="4" s="1"/>
  <c r="O44" i="4"/>
  <c r="O45" i="4" s="1"/>
  <c r="N44" i="4"/>
  <c r="N45" i="4" s="1"/>
  <c r="M44" i="4"/>
  <c r="M45" i="4" s="1"/>
  <c r="L44" i="4"/>
  <c r="L45" i="4" s="1"/>
  <c r="K44" i="4"/>
  <c r="K45" i="4" s="1"/>
  <c r="J44" i="4"/>
  <c r="J45" i="4" s="1"/>
  <c r="I44" i="4"/>
  <c r="I45" i="4" s="1"/>
  <c r="H44" i="4"/>
  <c r="H45" i="4" s="1"/>
  <c r="G44" i="4"/>
  <c r="G45" i="4" s="1"/>
  <c r="F44" i="4"/>
  <c r="F45" i="4" s="1"/>
  <c r="E44" i="4"/>
  <c r="E45" i="4" s="1"/>
  <c r="D44" i="4"/>
  <c r="D45" i="4" s="1"/>
  <c r="FK24" i="3"/>
  <c r="FK25" i="3" s="1"/>
  <c r="FJ24" i="3"/>
  <c r="FJ25" i="3" s="1"/>
  <c r="FI24" i="3"/>
  <c r="FI25" i="3" s="1"/>
  <c r="FH24" i="3"/>
  <c r="FH25" i="3" s="1"/>
  <c r="FG24" i="3"/>
  <c r="FG25" i="3" s="1"/>
  <c r="FF24" i="3"/>
  <c r="FF25" i="3" s="1"/>
  <c r="FE24" i="3"/>
  <c r="FE25" i="3" s="1"/>
  <c r="FD24" i="3"/>
  <c r="FD25" i="3" s="1"/>
  <c r="FC24" i="3"/>
  <c r="FC25" i="3" s="1"/>
  <c r="FB24" i="3"/>
  <c r="FB25" i="3" s="1"/>
  <c r="FA24" i="3"/>
  <c r="FA25" i="3" s="1"/>
  <c r="EZ24" i="3"/>
  <c r="EZ25" i="3" s="1"/>
  <c r="EY24" i="3"/>
  <c r="EY25" i="3" s="1"/>
  <c r="EX24" i="3"/>
  <c r="EX25" i="3" s="1"/>
  <c r="EW24" i="3"/>
  <c r="EW25" i="3" s="1"/>
  <c r="EV24" i="3"/>
  <c r="EV25" i="3" s="1"/>
  <c r="EU24" i="3"/>
  <c r="EU25" i="3" s="1"/>
  <c r="ET24" i="3"/>
  <c r="ET25" i="3" s="1"/>
  <c r="ES24" i="3"/>
  <c r="ES25" i="3" s="1"/>
  <c r="ER24" i="3"/>
  <c r="ER25" i="3" s="1"/>
  <c r="EQ24" i="3"/>
  <c r="EQ25" i="3" s="1"/>
  <c r="EP24" i="3"/>
  <c r="EP25" i="3" s="1"/>
  <c r="EO24" i="3"/>
  <c r="EO25" i="3" s="1"/>
  <c r="EN24" i="3"/>
  <c r="EN25" i="3" s="1"/>
  <c r="EM24" i="3"/>
  <c r="EM25" i="3" s="1"/>
  <c r="EL24" i="3"/>
  <c r="EL25" i="3" s="1"/>
  <c r="EK24" i="3"/>
  <c r="EK25" i="3" s="1"/>
  <c r="EJ24" i="3"/>
  <c r="EJ25" i="3" s="1"/>
  <c r="EH24" i="3"/>
  <c r="EH25" i="3" s="1"/>
  <c r="EG24" i="3"/>
  <c r="EG25" i="3" s="1"/>
  <c r="EF24" i="3"/>
  <c r="EF25" i="3" s="1"/>
  <c r="EE24" i="3"/>
  <c r="EE25" i="3" s="1"/>
  <c r="ED24" i="3"/>
  <c r="ED25" i="3" s="1"/>
  <c r="EC24" i="3"/>
  <c r="EC25" i="3" s="1"/>
  <c r="EB24" i="3"/>
  <c r="EB25" i="3" s="1"/>
  <c r="EA24" i="3"/>
  <c r="EA25" i="3" s="1"/>
  <c r="DZ24" i="3"/>
  <c r="DZ25" i="3" s="1"/>
  <c r="DY24" i="3"/>
  <c r="DY25" i="3" s="1"/>
  <c r="DX24" i="3"/>
  <c r="DX25" i="3" s="1"/>
  <c r="DW24" i="3"/>
  <c r="DW25" i="3" s="1"/>
  <c r="DV24" i="3"/>
  <c r="DV25" i="3" s="1"/>
  <c r="DU24" i="3"/>
  <c r="DU25" i="3" s="1"/>
  <c r="DT24" i="3"/>
  <c r="DT25" i="3" s="1"/>
  <c r="DS24" i="3"/>
  <c r="DS25" i="3" s="1"/>
  <c r="DR24" i="3"/>
  <c r="DR25" i="3" s="1"/>
  <c r="DQ24" i="3"/>
  <c r="DQ25" i="3" s="1"/>
  <c r="DP24" i="3"/>
  <c r="DP25" i="3" s="1"/>
  <c r="DO24" i="3"/>
  <c r="DO25" i="3" s="1"/>
  <c r="DN24" i="3"/>
  <c r="DN25" i="3" s="1"/>
  <c r="DM24" i="3"/>
  <c r="DM25" i="3" s="1"/>
  <c r="DL24" i="3"/>
  <c r="DL25" i="3" s="1"/>
  <c r="DK24" i="3"/>
  <c r="DK25" i="3" s="1"/>
  <c r="DJ24" i="3"/>
  <c r="DJ25" i="3" s="1"/>
  <c r="DI24" i="3"/>
  <c r="DI25" i="3" s="1"/>
  <c r="DH24" i="3"/>
  <c r="DH25" i="3" s="1"/>
  <c r="DG24" i="3"/>
  <c r="DG25" i="3" s="1"/>
  <c r="DF24" i="3"/>
  <c r="DF25" i="3" s="1"/>
  <c r="DE24" i="3"/>
  <c r="DE25" i="3" s="1"/>
  <c r="DD24" i="3"/>
  <c r="DD25" i="3" s="1"/>
  <c r="DC24" i="3"/>
  <c r="DC25" i="3" s="1"/>
  <c r="DB24" i="3"/>
  <c r="DB25" i="3" s="1"/>
  <c r="DA24" i="3"/>
  <c r="DA25" i="3" s="1"/>
  <c r="CZ24" i="3"/>
  <c r="CZ25" i="3" s="1"/>
  <c r="CY24" i="3"/>
  <c r="CY25" i="3" s="1"/>
  <c r="CX24" i="3"/>
  <c r="CX25" i="3" s="1"/>
  <c r="CW24" i="3"/>
  <c r="CW25" i="3" s="1"/>
  <c r="CV24" i="3"/>
  <c r="CV25" i="3" s="1"/>
  <c r="CU24" i="3"/>
  <c r="CU25" i="3" s="1"/>
  <c r="CT24" i="3"/>
  <c r="CT25" i="3" s="1"/>
  <c r="CS24" i="3"/>
  <c r="CS25" i="3" s="1"/>
  <c r="CR24" i="3"/>
  <c r="CR25" i="3" s="1"/>
  <c r="CQ24" i="3"/>
  <c r="CQ25" i="3" s="1"/>
  <c r="CP24" i="3"/>
  <c r="CP25" i="3" s="1"/>
  <c r="CO24" i="3"/>
  <c r="CO25" i="3" s="1"/>
  <c r="CN24" i="3"/>
  <c r="CN25" i="3" s="1"/>
  <c r="CM24" i="3"/>
  <c r="CM25" i="3" s="1"/>
  <c r="CL24" i="3"/>
  <c r="CL25" i="3" s="1"/>
  <c r="CK24" i="3"/>
  <c r="CK25" i="3" s="1"/>
  <c r="CJ24" i="3"/>
  <c r="CJ25" i="3" s="1"/>
  <c r="CI24" i="3"/>
  <c r="CI25" i="3" s="1"/>
  <c r="CH24" i="3"/>
  <c r="CH25" i="3" s="1"/>
  <c r="CG24" i="3"/>
  <c r="CG25" i="3" s="1"/>
  <c r="CF24" i="3"/>
  <c r="CF25" i="3" s="1"/>
  <c r="CE24" i="3"/>
  <c r="CE25" i="3" s="1"/>
  <c r="CD24" i="3"/>
  <c r="CD25" i="3" s="1"/>
  <c r="CC24" i="3"/>
  <c r="CC25" i="3" s="1"/>
  <c r="CB24" i="3"/>
  <c r="CB25" i="3" s="1"/>
  <c r="CA24" i="3"/>
  <c r="CA25" i="3" s="1"/>
  <c r="BZ24" i="3"/>
  <c r="BZ25" i="3" s="1"/>
  <c r="BY24" i="3"/>
  <c r="BY25" i="3" s="1"/>
  <c r="BX24" i="3"/>
  <c r="BX25" i="3" s="1"/>
  <c r="BW24" i="3"/>
  <c r="BW25" i="3" s="1"/>
  <c r="BV24" i="3"/>
  <c r="BV25" i="3" s="1"/>
  <c r="BU24" i="3"/>
  <c r="BU25" i="3" s="1"/>
  <c r="BT24" i="3"/>
  <c r="BT25" i="3" s="1"/>
  <c r="BS24" i="3"/>
  <c r="BS25" i="3" s="1"/>
  <c r="BR24" i="3"/>
  <c r="BR25" i="3" s="1"/>
  <c r="BQ24" i="3"/>
  <c r="BQ25" i="3" s="1"/>
  <c r="BP24" i="3"/>
  <c r="BP25" i="3" s="1"/>
  <c r="BO24" i="3"/>
  <c r="BO25" i="3" s="1"/>
  <c r="BN24" i="3"/>
  <c r="BN25" i="3" s="1"/>
  <c r="BM24" i="3"/>
  <c r="BM25" i="3" s="1"/>
  <c r="BL24" i="3"/>
  <c r="BL25" i="3" s="1"/>
  <c r="BK24" i="3"/>
  <c r="BK25" i="3" s="1"/>
  <c r="BJ24" i="3"/>
  <c r="BJ25" i="3" s="1"/>
  <c r="BI24" i="3"/>
  <c r="BI25" i="3" s="1"/>
  <c r="BH24" i="3"/>
  <c r="BH25" i="3" s="1"/>
  <c r="BG24" i="3"/>
  <c r="BG25" i="3" s="1"/>
  <c r="BF24" i="3"/>
  <c r="BF25" i="3" s="1"/>
  <c r="BE24" i="3"/>
  <c r="BE25" i="3" s="1"/>
  <c r="BD24" i="3"/>
  <c r="BD25" i="3" s="1"/>
  <c r="BC24" i="3"/>
  <c r="BC25" i="3" s="1"/>
  <c r="BB24" i="3"/>
  <c r="BB25" i="3" s="1"/>
  <c r="BA24" i="3"/>
  <c r="BA25" i="3" s="1"/>
  <c r="AZ24" i="3"/>
  <c r="AZ25" i="3" s="1"/>
  <c r="AY24" i="3"/>
  <c r="AY25" i="3" s="1"/>
  <c r="AX24" i="3"/>
  <c r="AX25" i="3" s="1"/>
  <c r="AW24" i="3"/>
  <c r="AW25" i="3" s="1"/>
  <c r="AV24" i="3"/>
  <c r="AV25" i="3" s="1"/>
  <c r="AU24" i="3"/>
  <c r="AU25" i="3" s="1"/>
  <c r="AT24" i="3"/>
  <c r="AT25" i="3" s="1"/>
  <c r="AS24" i="3"/>
  <c r="AS25" i="3" s="1"/>
  <c r="AR24" i="3"/>
  <c r="AR25" i="3" s="1"/>
  <c r="AQ24" i="3"/>
  <c r="AQ25" i="3" s="1"/>
  <c r="AP24" i="3"/>
  <c r="AP25" i="3" s="1"/>
  <c r="AO24" i="3"/>
  <c r="AO25" i="3" s="1"/>
  <c r="AN24" i="3"/>
  <c r="AN25" i="3" s="1"/>
  <c r="AM24" i="3"/>
  <c r="AM25" i="3" s="1"/>
  <c r="AL24" i="3"/>
  <c r="AL25" i="3" s="1"/>
  <c r="AK24" i="3"/>
  <c r="AK25" i="3" s="1"/>
  <c r="AJ24" i="3"/>
  <c r="AJ25" i="3" s="1"/>
  <c r="AI24" i="3"/>
  <c r="AI25" i="3" s="1"/>
  <c r="AH24" i="3"/>
  <c r="AH25" i="3" s="1"/>
  <c r="AG24" i="3"/>
  <c r="AG25" i="3" s="1"/>
  <c r="AF24" i="3"/>
  <c r="AF25" i="3" s="1"/>
  <c r="AE24" i="3"/>
  <c r="AE25" i="3" s="1"/>
  <c r="AD24" i="3"/>
  <c r="AD25" i="3" s="1"/>
  <c r="AC24" i="3"/>
  <c r="AC25" i="3" s="1"/>
  <c r="AB24" i="3"/>
  <c r="AB25" i="3" s="1"/>
  <c r="AA24" i="3"/>
  <c r="Z24" i="3"/>
  <c r="Z25" i="3" s="1"/>
  <c r="Y24" i="3"/>
  <c r="Y25" i="3" s="1"/>
  <c r="X24" i="3"/>
  <c r="X25" i="3" s="1"/>
  <c r="W24" i="3"/>
  <c r="W25" i="3" s="1"/>
  <c r="V24" i="3"/>
  <c r="V25" i="3" s="1"/>
  <c r="U24" i="3"/>
  <c r="U25" i="3" s="1"/>
  <c r="T24" i="3"/>
  <c r="T25" i="3" s="1"/>
  <c r="S24" i="3"/>
  <c r="S25" i="3" s="1"/>
  <c r="R24" i="3"/>
  <c r="R25" i="3" s="1"/>
  <c r="Q24" i="3"/>
  <c r="Q25" i="3" s="1"/>
  <c r="P24" i="3"/>
  <c r="P25" i="3" s="1"/>
  <c r="O24" i="3"/>
  <c r="O25" i="3" s="1"/>
  <c r="N24" i="3"/>
  <c r="N25" i="3" s="1"/>
  <c r="M25" i="3"/>
  <c r="L24" i="3"/>
  <c r="L25" i="3" s="1"/>
  <c r="K24" i="3"/>
  <c r="K25" i="3" s="1"/>
  <c r="J24" i="3"/>
  <c r="J25" i="3" s="1"/>
  <c r="I24" i="3"/>
  <c r="I25" i="3" s="1"/>
  <c r="G24" i="3"/>
  <c r="G25" i="3" s="1"/>
  <c r="F24" i="3"/>
  <c r="F25" i="3" s="1"/>
  <c r="E24" i="3"/>
  <c r="E25" i="3" s="1"/>
  <c r="D24" i="3"/>
  <c r="D25" i="3" s="1"/>
  <c r="C24" i="3"/>
  <c r="C25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44" i="5"/>
  <c r="D44" i="5" s="1"/>
  <c r="E43" i="5"/>
  <c r="D43" i="5" s="1"/>
  <c r="E42" i="5"/>
  <c r="D42" i="5" s="1"/>
  <c r="M38" i="5"/>
  <c r="L38" i="5" s="1"/>
  <c r="M39" i="5"/>
  <c r="L39" i="5" s="1"/>
  <c r="M40" i="5"/>
  <c r="L40" i="5" s="1"/>
  <c r="K38" i="5"/>
  <c r="K39" i="5"/>
  <c r="J39" i="5" s="1"/>
  <c r="K40" i="5"/>
  <c r="J40" i="5" s="1"/>
  <c r="I38" i="5"/>
  <c r="H38" i="5" s="1"/>
  <c r="I39" i="5"/>
  <c r="H39" i="5" s="1"/>
  <c r="I40" i="5"/>
  <c r="H40" i="5" s="1"/>
  <c r="G38" i="5"/>
  <c r="F38" i="5" s="1"/>
  <c r="G39" i="5"/>
  <c r="F39" i="5" s="1"/>
  <c r="G40" i="5"/>
  <c r="F40" i="5" s="1"/>
  <c r="E38" i="5"/>
  <c r="D38" i="5" s="1"/>
  <c r="E39" i="5"/>
  <c r="D39" i="5" s="1"/>
  <c r="E40" i="5"/>
  <c r="D40" i="5" s="1"/>
  <c r="E33" i="5"/>
  <c r="D33" i="5" s="1"/>
  <c r="E35" i="5"/>
  <c r="D35" i="5" s="1"/>
  <c r="K29" i="5"/>
  <c r="J29" i="5" s="1"/>
  <c r="K30" i="5"/>
  <c r="J30" i="5" s="1"/>
  <c r="K31" i="5"/>
  <c r="J31" i="5" s="1"/>
  <c r="I30" i="5"/>
  <c r="H30" i="5" s="1"/>
  <c r="I31" i="5"/>
  <c r="H31" i="5" s="1"/>
  <c r="I29" i="5"/>
  <c r="H29" i="5" s="1"/>
  <c r="G29" i="5"/>
  <c r="F29" i="5" s="1"/>
  <c r="G30" i="5"/>
  <c r="F30" i="5" s="1"/>
  <c r="G31" i="5"/>
  <c r="F31" i="5" s="1"/>
  <c r="E29" i="5"/>
  <c r="D29" i="5" s="1"/>
  <c r="E30" i="5"/>
  <c r="D30" i="5" s="1"/>
  <c r="E31" i="5"/>
  <c r="D31" i="5" s="1"/>
  <c r="E24" i="5"/>
  <c r="D24" i="5" s="1"/>
  <c r="E25" i="5"/>
  <c r="D25" i="5" s="1"/>
  <c r="E68" i="4"/>
  <c r="D68" i="4" s="1"/>
  <c r="E66" i="4"/>
  <c r="D66" i="4" s="1"/>
  <c r="M62" i="4"/>
  <c r="L62" i="4" s="1"/>
  <c r="M63" i="4"/>
  <c r="L63" i="4" s="1"/>
  <c r="M64" i="4"/>
  <c r="L64" i="4" s="1"/>
  <c r="K62" i="4"/>
  <c r="J62" i="4" s="1"/>
  <c r="K63" i="4"/>
  <c r="J63" i="4" s="1"/>
  <c r="K64" i="4"/>
  <c r="J64" i="4" s="1"/>
  <c r="I62" i="4"/>
  <c r="H62" i="4" s="1"/>
  <c r="I63" i="4"/>
  <c r="H63" i="4" s="1"/>
  <c r="I64" i="4"/>
  <c r="H64" i="4" s="1"/>
  <c r="G62" i="4"/>
  <c r="F62" i="4" s="1"/>
  <c r="G63" i="4"/>
  <c r="F63" i="4" s="1"/>
  <c r="G64" i="4"/>
  <c r="F64" i="4" s="1"/>
  <c r="E62" i="4"/>
  <c r="D62" i="4" s="1"/>
  <c r="E63" i="4"/>
  <c r="D63" i="4" s="1"/>
  <c r="E64" i="4"/>
  <c r="D64" i="4" s="1"/>
  <c r="E59" i="4"/>
  <c r="D59" i="4" s="1"/>
  <c r="E57" i="4"/>
  <c r="E58" i="4"/>
  <c r="D58" i="4" s="1"/>
  <c r="I53" i="4"/>
  <c r="H53" i="4" s="1"/>
  <c r="I54" i="4"/>
  <c r="H54" i="4" s="1"/>
  <c r="I55" i="4"/>
  <c r="H55" i="4" s="1"/>
  <c r="G53" i="4"/>
  <c r="F53" i="4" s="1"/>
  <c r="G54" i="4"/>
  <c r="F54" i="4" s="1"/>
  <c r="G55" i="4"/>
  <c r="F55" i="4" s="1"/>
  <c r="E53" i="4"/>
  <c r="D53" i="4" s="1"/>
  <c r="E54" i="4"/>
  <c r="D54" i="4" s="1"/>
  <c r="E55" i="4"/>
  <c r="D55" i="4" s="1"/>
  <c r="E48" i="4"/>
  <c r="D48" i="4" s="1"/>
  <c r="E49" i="4"/>
  <c r="D49" i="4" s="1"/>
  <c r="E50" i="4"/>
  <c r="D50" i="4" s="1"/>
  <c r="E48" i="3"/>
  <c r="D48" i="3" s="1"/>
  <c r="E47" i="3"/>
  <c r="D47" i="3" s="1"/>
  <c r="E46" i="3"/>
  <c r="D46" i="3" s="1"/>
  <c r="M42" i="3"/>
  <c r="L42" i="3" s="1"/>
  <c r="M43" i="3"/>
  <c r="L43" i="3" s="1"/>
  <c r="M44" i="3"/>
  <c r="L44" i="3" s="1"/>
  <c r="K42" i="3"/>
  <c r="J42" i="3" s="1"/>
  <c r="K43" i="3"/>
  <c r="J43" i="3" s="1"/>
  <c r="K44" i="3"/>
  <c r="J44" i="3" s="1"/>
  <c r="I42" i="3"/>
  <c r="H42" i="3" s="1"/>
  <c r="I43" i="3"/>
  <c r="H43" i="3" s="1"/>
  <c r="I44" i="3"/>
  <c r="H44" i="3" s="1"/>
  <c r="G42" i="3"/>
  <c r="F42" i="3" s="1"/>
  <c r="G43" i="3"/>
  <c r="F43" i="3" s="1"/>
  <c r="G44" i="3"/>
  <c r="F44" i="3" s="1"/>
  <c r="E42" i="3"/>
  <c r="D42" i="3" s="1"/>
  <c r="E43" i="3"/>
  <c r="D43" i="3" s="1"/>
  <c r="E44" i="3"/>
  <c r="D44" i="3" s="1"/>
  <c r="E37" i="3"/>
  <c r="D37" i="3" s="1"/>
  <c r="E38" i="3"/>
  <c r="D38" i="3" s="1"/>
  <c r="E39" i="3"/>
  <c r="D39" i="3" s="1"/>
  <c r="E35" i="3"/>
  <c r="D35" i="3" s="1"/>
  <c r="E34" i="3"/>
  <c r="D34" i="3" s="1"/>
  <c r="D29" i="3"/>
  <c r="I33" i="3"/>
  <c r="H33" i="3" s="1"/>
  <c r="I34" i="3"/>
  <c r="H34" i="3" s="1"/>
  <c r="I35" i="3"/>
  <c r="H35" i="3" s="1"/>
  <c r="E33" i="3"/>
  <c r="D33" i="3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34" i="5"/>
  <c r="D34" i="5" s="1"/>
  <c r="E55" i="1"/>
  <c r="D55" i="1" s="1"/>
  <c r="E62" i="1"/>
  <c r="D62" i="1" s="1"/>
  <c r="E54" i="1"/>
  <c r="D54" i="1" s="1"/>
  <c r="E63" i="1"/>
  <c r="D63" i="1" s="1"/>
  <c r="E64" i="1"/>
  <c r="D64" i="1" s="1"/>
  <c r="E26" i="5"/>
  <c r="D26" i="5" s="1"/>
  <c r="D57" i="4" l="1"/>
  <c r="J38" i="5"/>
  <c r="J41" i="5" s="1"/>
  <c r="G34" i="3"/>
  <c r="F34" i="3" s="1"/>
  <c r="G35" i="3"/>
  <c r="F35" i="3" s="1"/>
  <c r="K32" i="5"/>
  <c r="J32" i="5"/>
  <c r="H36" i="3"/>
  <c r="I36" i="3"/>
  <c r="G33" i="3"/>
  <c r="F33" i="3" s="1"/>
  <c r="E44" i="1"/>
  <c r="D44" i="1" s="1"/>
  <c r="D47" i="1" s="1"/>
  <c r="L41" i="5"/>
  <c r="M41" i="5"/>
  <c r="K41" i="5"/>
  <c r="I41" i="5"/>
  <c r="H41" i="5"/>
  <c r="F41" i="5"/>
  <c r="G41" i="5"/>
  <c r="E36" i="5"/>
  <c r="H32" i="5"/>
  <c r="I32" i="5"/>
  <c r="F32" i="5"/>
  <c r="G32" i="5"/>
  <c r="D32" i="5"/>
  <c r="D45" i="5"/>
  <c r="L65" i="4"/>
  <c r="M65" i="4"/>
  <c r="K65" i="4"/>
  <c r="J65" i="4"/>
  <c r="H65" i="4"/>
  <c r="I65" i="4"/>
  <c r="F65" i="4"/>
  <c r="G65" i="4"/>
  <c r="I56" i="4"/>
  <c r="H56" i="4"/>
  <c r="G56" i="4"/>
  <c r="F56" i="4"/>
  <c r="D51" i="4"/>
  <c r="M45" i="3"/>
  <c r="L45" i="3"/>
  <c r="K45" i="3"/>
  <c r="J45" i="3"/>
  <c r="H45" i="3"/>
  <c r="I45" i="3"/>
  <c r="G45" i="3"/>
  <c r="F45" i="3"/>
  <c r="D41" i="5"/>
  <c r="E32" i="5"/>
  <c r="E45" i="5"/>
  <c r="D60" i="4"/>
  <c r="E36" i="3"/>
  <c r="E45" i="3"/>
  <c r="E49" i="3"/>
  <c r="D36" i="3"/>
  <c r="D49" i="3"/>
  <c r="F61" i="1"/>
  <c r="G61" i="1"/>
  <c r="F49" i="1"/>
  <c r="F52" i="1" s="1"/>
  <c r="G52" i="1"/>
  <c r="D56" i="1"/>
  <c r="D65" i="1"/>
  <c r="D31" i="3"/>
  <c r="D65" i="4"/>
  <c r="E41" i="5"/>
  <c r="E31" i="3"/>
  <c r="D45" i="3"/>
  <c r="E40" i="3"/>
  <c r="D40" i="3"/>
  <c r="D36" i="5"/>
  <c r="E65" i="4"/>
  <c r="E56" i="1"/>
  <c r="D61" i="1"/>
  <c r="E60" i="4"/>
  <c r="E65" i="1"/>
  <c r="E56" i="4"/>
  <c r="E52" i="1"/>
  <c r="D56" i="4"/>
  <c r="E51" i="4"/>
  <c r="E61" i="1"/>
  <c r="E27" i="5"/>
  <c r="D27" i="5"/>
  <c r="D52" i="1"/>
  <c r="G36" i="3" l="1"/>
  <c r="F36" i="3"/>
  <c r="E47" i="1"/>
  <c r="GE45" i="4"/>
  <c r="E67" i="4" s="1"/>
  <c r="D67" i="4" s="1"/>
  <c r="D69" i="4" l="1"/>
  <c r="E69" i="4"/>
</calcChain>
</file>

<file path=xl/sharedStrings.xml><?xml version="1.0" encoding="utf-8"?>
<sst xmlns="http://schemas.openxmlformats.org/spreadsheetml/2006/main" count="1521" uniqueCount="1231">
  <si>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</si>
  <si>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</si>
  <si>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</si>
  <si>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</si>
  <si>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</si>
  <si>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</si>
  <si>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</si>
  <si>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</si>
  <si>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</si>
  <si>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</si>
  <si>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</si>
  <si>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</si>
  <si>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</si>
  <si>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</si>
  <si>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</si>
  <si>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</si>
  <si>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</si>
  <si>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</si>
  <si>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</si>
  <si>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</si>
  <si>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</si>
  <si>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</si>
  <si>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</si>
  <si>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</si>
  <si>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</si>
  <si>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</si>
  <si>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</si>
  <si>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</si>
  <si>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</si>
  <si>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</si>
  <si>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</si>
  <si>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</si>
  <si>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</si>
  <si>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</si>
  <si>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</si>
  <si>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</si>
  <si>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</si>
  <si>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</si>
  <si>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</si>
  <si>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</si>
  <si>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</si>
  <si>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</si>
  <si>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</si>
  <si>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</si>
  <si>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</si>
  <si>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</si>
  <si>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</si>
  <si>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</si>
  <si>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</si>
  <si>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</si>
  <si>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</si>
  <si>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</si>
  <si>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</si>
  <si>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</si>
  <si>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</si>
  <si>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</si>
  <si>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</si>
  <si>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</si>
  <si>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</si>
  <si>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</si>
  <si>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</si>
  <si>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</si>
  <si>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</si>
  <si>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</si>
  <si>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</si>
  <si>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</si>
  <si>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</si>
  <si>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</si>
  <si>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</si>
  <si>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</si>
  <si>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</si>
  <si>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</si>
  <si>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</si>
  <si>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</si>
  <si>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</si>
  <si>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</si>
  <si>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</si>
  <si>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</si>
  <si>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</si>
  <si>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</si>
  <si>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</si>
  <si>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</si>
  <si>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</si>
  <si>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</si>
  <si>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</si>
  <si>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</si>
  <si>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</si>
  <si>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</si>
  <si>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</si>
  <si>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</si>
  <si>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</si>
  <si>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</si>
  <si>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</si>
  <si>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</si>
  <si>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</si>
  <si>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</si>
  <si>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</si>
  <si>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</si>
  <si>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</si>
  <si>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</si>
  <si>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</si>
  <si>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</si>
  <si>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</si>
  <si>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</si>
  <si>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</si>
  <si>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</si>
  <si>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</si>
  <si>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</si>
  <si>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</si>
  <si>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</si>
  <si>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</si>
  <si>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</si>
  <si>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</si>
  <si>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</si>
  <si>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</si>
  <si>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</si>
  <si>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</si>
  <si>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</si>
  <si>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</si>
  <si>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</si>
  <si>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</si>
  <si>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</si>
  <si>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</si>
  <si>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</si>
  <si>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</si>
  <si>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</si>
  <si>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</si>
  <si>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</si>
  <si>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</si>
  <si>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</si>
  <si>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</si>
  <si>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</si>
  <si>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</si>
  <si>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</si>
  <si>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</si>
  <si>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</si>
  <si>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</si>
  <si>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</si>
  <si>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</si>
  <si>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</si>
  <si>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</si>
  <si>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</si>
  <si>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</si>
  <si>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</si>
  <si>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</si>
  <si>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</si>
  <si>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</si>
  <si>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</si>
  <si>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</si>
  <si>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</si>
  <si>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</si>
  <si>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</si>
  <si>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</si>
  <si>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</si>
  <si>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</si>
  <si>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</si>
  <si>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</si>
  <si>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</si>
  <si>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</si>
  <si>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</si>
  <si>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</si>
  <si>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</si>
  <si>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</si>
  <si>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</si>
  <si>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</si>
  <si>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</si>
  <si>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</si>
  <si>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</si>
  <si>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</si>
  <si>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</si>
  <si>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</si>
  <si>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</si>
  <si>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</si>
  <si>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</si>
  <si>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</si>
  <si>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</si>
  <si>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</si>
  <si>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</si>
  <si>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</si>
  <si>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</si>
  <si>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</si>
  <si>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</si>
  <si>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</si>
  <si>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</si>
  <si>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</si>
  <si>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</si>
  <si>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</si>
  <si>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</si>
  <si>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</si>
  <si>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</si>
  <si>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</si>
  <si>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</si>
  <si>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</si>
  <si>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</si>
  <si>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</si>
  <si>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</si>
  <si>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</si>
  <si>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</si>
  <si>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</si>
  <si>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</si>
  <si>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</si>
  <si>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</si>
  <si>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</si>
  <si>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</si>
  <si>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</si>
  <si>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</si>
  <si>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</si>
  <si>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</si>
  <si>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</si>
  <si>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</si>
  <si>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</si>
  <si>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</si>
  <si>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</si>
  <si>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</si>
  <si>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</si>
  <si>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</si>
  <si>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</si>
  <si>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</si>
  <si>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</si>
  <si>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</si>
  <si>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</si>
  <si>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</si>
  <si>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</si>
  <si>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</si>
  <si>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</si>
  <si>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</si>
  <si>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</si>
  <si>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проявляет активность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</si>
  <si>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</si>
  <si>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</si>
  <si>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</si>
  <si>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</si>
  <si>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</si>
  <si>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не рисует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</si>
  <si>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</si>
  <si>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</si>
  <si>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</si>
  <si>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</si>
  <si>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</si>
  <si>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</si>
  <si>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</si>
  <si>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</si>
  <si>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</si>
  <si>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</si>
  <si>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</si>
  <si>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</si>
  <si>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</si>
  <si>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</si>
  <si>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</si>
  <si>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</si>
  <si>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</si>
  <si>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</si>
  <si>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</si>
  <si>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</si>
  <si>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</si>
  <si>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</si>
  <si>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</si>
  <si>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</si>
  <si>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</si>
  <si>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</si>
  <si>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</si>
  <si>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</si>
  <si>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</si>
  <si>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</si>
  <si>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</si>
  <si>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</si>
  <si>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</si>
  <si>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</si>
  <si>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</si>
  <si>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</si>
  <si>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</si>
  <si>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</si>
  <si>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</si>
  <si>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</si>
  <si>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</si>
  <si>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</si>
  <si>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</si>
  <si>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</si>
  <si>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</si>
  <si>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</si>
  <si>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</si>
  <si>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</si>
  <si>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</si>
  <si>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</si>
  <si>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</si>
  <si>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</si>
  <si>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</si>
  <si>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</si>
  <si>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</si>
  <si>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</si>
  <si>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</si>
  <si>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</si>
  <si>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</si>
  <si>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</si>
  <si>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</si>
  <si>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</si>
  <si>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</si>
  <si>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</si>
  <si>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</si>
  <si>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</si>
  <si>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</si>
  <si>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</si>
  <si>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</si>
  <si>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</si>
  <si>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</si>
  <si>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</si>
  <si>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</si>
  <si>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</si>
  <si>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</si>
  <si>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</si>
  <si>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</si>
  <si>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</si>
  <si>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</si>
  <si>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</si>
  <si>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</si>
  <si>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</si>
  <si>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</si>
  <si>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</si>
  <si>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</si>
  <si>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</si>
  <si>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</si>
  <si>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</si>
  <si>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</si>
  <si>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</si>
  <si>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</si>
  <si>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</si>
  <si>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</si>
  <si>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</si>
  <si>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</si>
  <si>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</si>
  <si>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</si>
  <si>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</si>
  <si>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</si>
  <si>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</si>
  <si>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</si>
  <si>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</si>
  <si>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</si>
  <si>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</si>
  <si>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</si>
  <si>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</si>
  <si>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</si>
  <si>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</si>
  <si>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</si>
  <si>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</si>
  <si>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</si>
  <si>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</si>
  <si>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</si>
  <si>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</si>
  <si>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</si>
  <si>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</si>
  <si>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</si>
  <si>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</si>
  <si>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</si>
  <si>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</si>
  <si>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</si>
  <si>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</si>
  <si>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</si>
  <si>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</si>
  <si>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</si>
  <si>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</si>
  <si>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</si>
  <si>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</si>
  <si>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</si>
  <si>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</si>
  <si>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</si>
  <si>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</si>
  <si>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</si>
  <si>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</si>
  <si>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</si>
  <si>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</si>
  <si>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сравнивает</t>
  </si>
  <si>
    <t>пытается различать</t>
  </si>
  <si>
    <t>различает частично</t>
  </si>
  <si>
    <t>пытается произносить</t>
  </si>
  <si>
    <t>не выполняет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</si>
  <si>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</si>
  <si>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</si>
  <si>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</si>
  <si>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</si>
  <si>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</si>
  <si>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</si>
  <si>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</si>
  <si>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</si>
  <si>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</si>
  <si>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</si>
  <si>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</si>
  <si>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</si>
  <si>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</si>
  <si>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</si>
  <si>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</si>
  <si>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</si>
  <si>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</si>
  <si>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</si>
  <si>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</si>
  <si>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</si>
  <si>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</si>
  <si>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</si>
  <si>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</si>
  <si>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</si>
  <si>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</si>
  <si>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</si>
  <si>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</si>
  <si>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</si>
  <si>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</si>
  <si>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</si>
  <si>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</si>
  <si>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</si>
  <si>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</si>
  <si>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</si>
  <si>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</si>
  <si>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</si>
  <si>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</si>
  <si>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</si>
  <si>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</si>
  <si>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</si>
  <si>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</si>
  <si>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</si>
  <si>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</si>
  <si>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</si>
  <si>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</si>
  <si>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</si>
  <si>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</si>
  <si>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</si>
  <si>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</si>
  <si>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</si>
  <si>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</si>
  <si>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</si>
  <si>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</si>
  <si>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</si>
  <si>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</si>
  <si>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</si>
  <si>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</si>
  <si>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</si>
  <si>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</si>
  <si>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</si>
  <si>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</si>
  <si>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</si>
  <si>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</si>
  <si>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</si>
  <si>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</si>
  <si>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</si>
  <si>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</si>
  <si>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</si>
  <si>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</si>
  <si>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</si>
  <si>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</si>
  <si>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</si>
  <si>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</si>
  <si>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</si>
  <si>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</si>
  <si>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</si>
  <si>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</si>
  <si>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</si>
  <si>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</si>
  <si>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</si>
  <si>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</si>
  <si>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</si>
  <si>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</si>
  <si>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</si>
  <si>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</si>
  <si>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</si>
  <si>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</si>
  <si>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</si>
  <si>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</si>
  <si>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</si>
  <si>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</si>
  <si>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</si>
  <si>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</si>
  <si>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</si>
  <si>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</si>
  <si>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</si>
  <si>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</si>
  <si>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</si>
  <si>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</si>
  <si>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</si>
  <si>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</si>
  <si>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</si>
  <si>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</si>
  <si>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</si>
  <si>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</si>
  <si>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</si>
  <si>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</si>
  <si>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</si>
  <si>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</si>
  <si>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</si>
  <si>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</si>
  <si>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</si>
  <si>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</si>
  <si>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</si>
  <si>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</si>
  <si>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</si>
  <si>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</si>
  <si>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</si>
  <si>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</si>
  <si>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</si>
  <si>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</si>
  <si>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</si>
  <si>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</si>
  <si>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</si>
  <si>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</si>
  <si>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</si>
  <si>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</si>
  <si>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</si>
  <si>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</si>
  <si>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</si>
  <si>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</si>
  <si>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</si>
  <si>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</si>
  <si>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</si>
  <si>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</si>
  <si>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</si>
  <si>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</si>
  <si>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</si>
  <si>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</si>
  <si>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</si>
  <si>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</si>
  <si>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</si>
  <si>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</si>
  <si>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</si>
  <si>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</si>
  <si>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</si>
  <si>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</si>
  <si>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</si>
  <si>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</si>
  <si>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</si>
  <si>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</si>
  <si>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</si>
  <si>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</si>
  <si>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</si>
  <si>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</si>
  <si>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</si>
  <si>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</si>
  <si>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</si>
  <si>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</si>
  <si>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</si>
  <si>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</si>
  <si>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</si>
  <si>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</si>
  <si>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</si>
  <si>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</si>
  <si>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</si>
  <si>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</si>
  <si>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</si>
  <si>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</si>
  <si>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</si>
  <si>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</si>
  <si>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</si>
  <si>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</si>
  <si>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</si>
  <si>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</si>
  <si>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</si>
  <si>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</si>
  <si>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</si>
  <si>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</si>
  <si>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</si>
  <si>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</si>
  <si>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</si>
  <si>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</si>
  <si>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</si>
  <si>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</si>
  <si>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</si>
  <si>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</si>
  <si>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</si>
  <si>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</si>
  <si>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</si>
  <si>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</si>
  <si>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</si>
  <si>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</si>
  <si>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</si>
  <si>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</si>
  <si>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</si>
  <si>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</si>
  <si>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</si>
  <si>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</si>
  <si>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</si>
  <si>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</si>
  <si>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</si>
  <si>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</si>
  <si>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</si>
  <si>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</si>
  <si>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</si>
  <si>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</si>
  <si>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</si>
  <si>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</si>
  <si>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</si>
  <si>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</si>
  <si>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</si>
  <si>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</si>
  <si>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</si>
  <si>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</si>
  <si>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</si>
  <si>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</si>
  <si>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</si>
  <si>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</si>
  <si>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</si>
  <si>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</si>
  <si>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</si>
  <si>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</si>
  <si>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</si>
  <si>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</si>
  <si>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</si>
  <si>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</si>
  <si>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</si>
  <si>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</si>
  <si>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</si>
  <si>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</si>
  <si>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</si>
  <si>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</si>
  <si>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</si>
  <si>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</si>
  <si>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</si>
  <si>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</si>
  <si>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</si>
  <si>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</si>
  <si>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</si>
  <si>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</si>
  <si>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</si>
  <si>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</si>
  <si>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</si>
  <si>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</si>
  <si>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</si>
  <si>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</si>
  <si>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</si>
  <si>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</si>
  <si>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</si>
  <si>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</si>
  <si>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</si>
  <si>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</si>
  <si>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</si>
  <si>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</si>
  <si>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</si>
  <si>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</si>
  <si>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</si>
  <si>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</si>
  <si>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</si>
  <si>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</si>
  <si>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</si>
  <si>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</si>
  <si>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</si>
  <si>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</si>
  <si>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</si>
  <si>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</si>
  <si>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</si>
  <si>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</si>
  <si>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</si>
  <si>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</si>
  <si>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</si>
  <si>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</si>
  <si>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</si>
  <si>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</si>
  <si>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</si>
  <si>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</si>
  <si>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</si>
  <si>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</si>
  <si>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</si>
  <si>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</si>
  <si>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</si>
  <si>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</si>
  <si>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</si>
  <si>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</si>
  <si>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</si>
  <si>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</si>
  <si>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</si>
  <si>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</si>
  <si>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</si>
  <si>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</si>
  <si>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</si>
  <si>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</si>
  <si>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</si>
  <si>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</si>
  <si>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</si>
  <si>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</si>
  <si>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</si>
  <si>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</si>
  <si>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</si>
  <si>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</si>
  <si>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</si>
  <si>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</si>
  <si>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</si>
  <si>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</si>
  <si>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</si>
  <si>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</si>
  <si>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</si>
  <si>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</si>
  <si>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</si>
  <si>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</si>
  <si>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</si>
  <si>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</si>
  <si>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</si>
  <si>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</si>
  <si>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</si>
  <si>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</si>
  <si>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</si>
  <si>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</si>
  <si>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</si>
  <si>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</si>
  <si>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</si>
  <si>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</si>
  <si>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</si>
  <si>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</si>
  <si>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</si>
  <si>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</si>
  <si>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</si>
  <si>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</si>
  <si>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</si>
  <si>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</si>
  <si>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</si>
  <si>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</si>
  <si>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</si>
  <si>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</si>
  <si>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</si>
  <si>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</si>
  <si>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</si>
  <si>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</si>
  <si>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</si>
  <si>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</si>
  <si>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</si>
  <si>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</si>
  <si>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</si>
  <si>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</si>
  <si>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</si>
  <si>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</si>
  <si>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</si>
  <si>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</si>
  <si>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</si>
  <si>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</si>
  <si>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</si>
  <si>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</si>
  <si>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</si>
  <si>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</si>
  <si>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</si>
  <si>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</si>
  <si>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</si>
  <si>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</si>
  <si>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</si>
  <si>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</si>
  <si>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</si>
  <si>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</si>
  <si>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</si>
  <si>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</si>
  <si>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</si>
  <si>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</si>
  <si>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</si>
  <si>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</si>
  <si>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</si>
  <si>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</si>
  <si>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</si>
  <si>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</si>
  <si>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</si>
  <si>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</si>
  <si>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</si>
  <si>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</si>
  <si>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</si>
  <si>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</si>
  <si>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</si>
  <si>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</si>
  <si>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</si>
  <si>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</si>
  <si>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</si>
  <si>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</si>
  <si>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</si>
  <si>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</si>
  <si>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</si>
  <si>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</si>
  <si>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</si>
  <si>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</si>
  <si>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</si>
  <si>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</si>
  <si>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</si>
  <si>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</si>
  <si>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</si>
  <si>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</si>
  <si>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</si>
  <si>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</si>
  <si>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</si>
  <si>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</si>
  <si>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</si>
  <si>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</si>
  <si>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</si>
  <si>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</si>
  <si>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</si>
  <si>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</si>
  <si>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</si>
  <si>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</si>
  <si>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</si>
  <si>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</si>
  <si>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</si>
  <si>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</si>
  <si>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</si>
  <si>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</si>
  <si>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</si>
  <si>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</si>
  <si>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</si>
  <si>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</si>
  <si>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</si>
  <si>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</si>
  <si>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</si>
  <si>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</si>
  <si>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</si>
  <si>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</si>
  <si>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</si>
  <si>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</si>
  <si>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</si>
  <si>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</si>
  <si>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</si>
  <si>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</si>
  <si>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</si>
  <si>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</si>
  <si>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</si>
  <si>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</si>
  <si>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</si>
  <si>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</si>
  <si>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</si>
  <si>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</si>
  <si>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</si>
  <si>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</si>
  <si>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</si>
  <si>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</si>
  <si>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</si>
  <si>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</si>
  <si>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</si>
  <si>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</si>
  <si>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</si>
  <si>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</si>
  <si>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</si>
  <si>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</si>
  <si>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</si>
  <si>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</si>
  <si>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</si>
  <si>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</si>
  <si>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</si>
  <si>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</si>
  <si>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</si>
  <si>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</si>
  <si>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</si>
  <si>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</si>
  <si>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</si>
  <si>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</si>
  <si>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</si>
  <si>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</si>
  <si>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</si>
  <si>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</si>
  <si>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</si>
  <si>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</si>
  <si>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</si>
  <si>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</si>
  <si>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</si>
  <si>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</si>
  <si>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</si>
  <si>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</si>
  <si>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</si>
  <si>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</si>
  <si>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</si>
  <si>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</si>
  <si>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</si>
  <si>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</si>
  <si>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</si>
  <si>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</si>
  <si>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</si>
  <si>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</si>
  <si>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</si>
  <si>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</si>
  <si>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</si>
  <si>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</si>
  <si>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</si>
  <si>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</si>
  <si>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</si>
  <si>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</si>
  <si>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</si>
  <si>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</si>
  <si>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</si>
  <si>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</si>
  <si>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</si>
  <si>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</si>
  <si>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</si>
  <si>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</si>
  <si>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</si>
  <si>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</si>
  <si>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</si>
  <si>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</si>
  <si>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</si>
  <si>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</si>
  <si>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</si>
  <si>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</si>
  <si>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</si>
  <si>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</si>
  <si>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</si>
  <si>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</si>
  <si>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</si>
  <si>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</si>
  <si>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</si>
  <si>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</si>
  <si>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</si>
  <si>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</si>
  <si>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</si>
  <si>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</si>
  <si>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</si>
  <si>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</si>
  <si>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</si>
  <si>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</si>
  <si>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</si>
  <si>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</si>
  <si>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</si>
  <si>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</si>
  <si>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</si>
  <si>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</si>
  <si>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</si>
  <si>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</si>
  <si>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</si>
  <si>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</si>
  <si>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</si>
  <si>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</si>
  <si>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</si>
  <si>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</si>
  <si>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</si>
  <si>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</si>
  <si>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</si>
  <si>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</si>
  <si>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</si>
  <si>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</si>
  <si>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</si>
  <si>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</si>
  <si>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</si>
  <si>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</si>
  <si>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</si>
  <si>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</si>
  <si>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</si>
  <si>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</si>
  <si>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</si>
  <si>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</si>
  <si>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</si>
  <si>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</si>
  <si>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</si>
  <si>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</si>
  <si>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</si>
  <si>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</si>
  <si>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</si>
  <si>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</si>
  <si>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</si>
  <si>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</si>
  <si>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</si>
  <si>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</si>
  <si>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</si>
  <si>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</si>
  <si>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</si>
  <si>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</si>
  <si>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</si>
  <si>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</si>
  <si>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</si>
  <si>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</si>
  <si>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</si>
  <si>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</si>
  <si>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</si>
  <si>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</si>
  <si>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</si>
  <si>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</si>
  <si>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</si>
  <si>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</si>
  <si>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</si>
  <si>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</si>
  <si>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</si>
  <si>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</si>
  <si>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</si>
  <si>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</si>
  <si>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</si>
  <si>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</si>
  <si>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</si>
  <si>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</si>
  <si>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</si>
  <si>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</si>
  <si>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</si>
  <si>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</si>
  <si>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</si>
  <si>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</si>
  <si>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</si>
  <si>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</si>
  <si>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</si>
  <si>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</si>
  <si>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</si>
  <si>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</si>
  <si>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</si>
  <si>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</si>
  <si>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</si>
  <si>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</si>
  <si>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</si>
  <si>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</si>
  <si>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</si>
  <si>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</si>
  <si>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</si>
  <si>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</si>
  <si>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</si>
  <si>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</si>
  <si>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</si>
  <si>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</si>
  <si>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</si>
  <si>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</si>
  <si>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</si>
  <si>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</si>
  <si>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</si>
  <si>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</si>
  <si>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</si>
  <si>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</si>
  <si>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</si>
  <si>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</si>
  <si>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</si>
  <si>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</si>
  <si>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</si>
  <si>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</si>
  <si>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</si>
  <si>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</si>
  <si>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</si>
  <si>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</si>
  <si>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</si>
  <si>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</si>
  <si>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</si>
  <si>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</si>
  <si>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</si>
  <si>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</si>
  <si>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</si>
  <si>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</si>
  <si>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</si>
  <si>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</si>
  <si>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</si>
  <si>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</si>
  <si>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</si>
  <si>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</si>
  <si>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</si>
  <si>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</si>
  <si>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</si>
  <si>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</si>
  <si>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</si>
  <si>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</si>
  <si>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</si>
  <si>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</si>
  <si>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</si>
  <si>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</si>
  <si>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</si>
  <si>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</si>
  <si>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</si>
  <si>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</si>
  <si>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</si>
  <si>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</si>
  <si>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</si>
  <si>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</si>
  <si>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</si>
  <si>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</si>
  <si>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</si>
  <si>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</si>
  <si>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</si>
  <si>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</si>
  <si>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</si>
  <si>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</si>
  <si>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</si>
  <si>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</si>
  <si>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</si>
  <si>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</si>
  <si>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</si>
  <si>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</si>
  <si>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</si>
  <si>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</si>
  <si>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</si>
  <si>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</si>
  <si>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</si>
  <si>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</si>
  <si>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</si>
  <si>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</si>
  <si>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</si>
  <si>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</si>
  <si>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</si>
  <si>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</si>
  <si>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</si>
  <si>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</si>
  <si>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</si>
  <si>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</si>
  <si>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</si>
  <si>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</si>
  <si>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</si>
  <si>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</si>
  <si>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</si>
  <si>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</si>
  <si>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</si>
  <si>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</si>
  <si>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</si>
  <si>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</si>
  <si>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</si>
  <si>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</si>
  <si>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</si>
  <si>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</si>
  <si>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</si>
  <si>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</si>
  <si>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</si>
  <si>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</si>
  <si>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</si>
  <si>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</si>
  <si>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</si>
  <si>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</si>
  <si>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</si>
  <si>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</si>
  <si>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</si>
  <si>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</si>
  <si>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</si>
  <si>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</si>
  <si>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</si>
  <si>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</si>
  <si>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</si>
  <si>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</si>
  <si>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</si>
  <si>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</si>
  <si>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</si>
  <si>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</si>
  <si>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</si>
  <si>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</si>
  <si>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</si>
  <si>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</si>
  <si>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</si>
  <si>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</si>
  <si>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</si>
  <si>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</si>
  <si>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</si>
  <si>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</si>
  <si>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</si>
  <si>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</si>
  <si>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</si>
  <si>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</si>
  <si>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</si>
  <si>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</si>
  <si>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</si>
  <si>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</si>
  <si>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</si>
  <si>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</si>
  <si>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</si>
  <si>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</si>
  <si>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</si>
  <si>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</si>
  <si>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</si>
  <si>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</si>
  <si>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</si>
  <si>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</si>
  <si>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</si>
  <si>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</si>
  <si>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</si>
  <si>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</si>
  <si>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</si>
  <si>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</si>
  <si>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</si>
  <si>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</si>
  <si>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</si>
  <si>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</si>
  <si>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</si>
  <si>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</si>
  <si>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</si>
  <si>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</si>
  <si>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</si>
  <si>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</si>
  <si>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</si>
  <si>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</si>
  <si>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</si>
  <si>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</si>
  <si>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</si>
  <si>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</si>
  <si>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</si>
  <si>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</si>
  <si>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</si>
  <si>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</si>
  <si>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</si>
  <si>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</si>
  <si>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</si>
  <si>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</si>
  <si>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</si>
  <si>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</si>
  <si>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</si>
  <si>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</si>
  <si>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</si>
  <si>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</si>
  <si>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</si>
  <si>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</si>
  <si>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</si>
  <si>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</si>
  <si>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</si>
  <si>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</si>
  <si>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</si>
  <si>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</si>
  <si>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</si>
  <si>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</si>
  <si>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</si>
  <si>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</si>
  <si>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</si>
  <si>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</si>
  <si>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</si>
  <si>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</si>
  <si>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</si>
  <si>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</si>
  <si>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</si>
  <si>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</si>
  <si>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</si>
  <si>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</si>
  <si>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</si>
  <si>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</si>
  <si>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</si>
  <si>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</si>
  <si>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</si>
  <si>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</si>
  <si>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</si>
  <si>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</si>
  <si>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</si>
  <si>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</si>
  <si>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</si>
  <si>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</si>
  <si>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</si>
  <si>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</si>
  <si>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</si>
  <si>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</si>
  <si>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</si>
  <si>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</si>
  <si>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</si>
  <si>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>Оточин Никита</t>
  </si>
  <si>
    <t>Жумагулова Сара</t>
  </si>
  <si>
    <t>Галымтай Шамсуддин</t>
  </si>
  <si>
    <t>Кусембаев Мансур</t>
  </si>
  <si>
    <t>Бижанова Айзере</t>
  </si>
  <si>
    <t>Голубев Николай</t>
  </si>
  <si>
    <t>Федотов Максим</t>
  </si>
  <si>
    <t>Гельманов Исламхан</t>
  </si>
  <si>
    <t>Франк Артём</t>
  </si>
  <si>
    <t>Антошин Давид</t>
  </si>
  <si>
    <t xml:space="preserve">   Лист наблюдения для старшей группы (дети 4-х лет)</t>
  </si>
  <si>
    <r>
      <t xml:space="preserve">  Учебный год: </t>
    </r>
    <r>
      <rPr>
        <u/>
        <sz val="12"/>
        <color theme="1"/>
        <rFont val="Calibri"/>
        <family val="2"/>
        <charset val="204"/>
        <scheme val="minor"/>
      </rPr>
      <t xml:space="preserve">2023-2024               </t>
    </r>
    <r>
      <rPr>
        <sz val="12"/>
        <color theme="1"/>
        <rFont val="Calibri"/>
        <family val="2"/>
        <charset val="204"/>
        <scheme val="minor"/>
      </rPr>
      <t xml:space="preserve">              Группа: "Аяулым"               Период: </t>
    </r>
    <r>
      <rPr>
        <u/>
        <sz val="12"/>
        <color theme="1"/>
        <rFont val="Calibri"/>
        <family val="2"/>
        <charset val="204"/>
        <scheme val="minor"/>
      </rPr>
      <t xml:space="preserve">итоговый   </t>
    </r>
    <r>
      <rPr>
        <sz val="12"/>
        <color theme="1"/>
        <rFont val="Calibri"/>
        <family val="2"/>
        <charset val="204"/>
        <scheme val="minor"/>
      </rPr>
      <t xml:space="preserve"> Сроки проведения:</t>
    </r>
    <r>
      <rPr>
        <u/>
        <sz val="12"/>
        <color theme="1"/>
        <rFont val="Calibri"/>
        <family val="2"/>
        <charset val="204"/>
        <scheme val="minor"/>
      </rPr>
      <t xml:space="preserve"> май</t>
    </r>
  </si>
  <si>
    <t>Лист наблюдения для старшей группы (дети 3-х лет)</t>
  </si>
  <si>
    <t>Учебный год: 2023-2024                             Группа: "Аяулым"               Период: итоговый    Сроки проведения: май</t>
  </si>
  <si>
    <t>Лист наблюдения для старшей группы (дети 5-х лет)</t>
  </si>
  <si>
    <t xml:space="preserve"> Учебный год: 2023-2024                             Группа: "Аяулым"               Период: итоговый    Сроки проведения: 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</si>
</sst>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674</v>
      </c>
      <c r="B1" s="14" t="s">
        <v>153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29" t="s">
        <v>675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6" t="s">
        <v>1207</v>
      </c>
      <c r="DN2" s="86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6" t="s">
        <v>0</v>
      </c>
      <c r="B4" s="136" t="s">
        <v>154</v>
      </c>
      <c r="C4" s="116" t="s">
        <v>276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8"/>
      <c r="X4" s="111" t="s">
        <v>278</v>
      </c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3"/>
      <c r="BH4" s="99" t="s">
        <v>757</v>
      </c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111" t="s">
        <v>281</v>
      </c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3"/>
      <c r="DA4" s="87" t="s">
        <v>283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9"/>
    </row>
    <row r="5" spans="1:119" ht="15.6" customHeight="1" x14ac:dyDescent="0.25">
      <c r="A5" s="136"/>
      <c r="B5" s="136"/>
      <c r="C5" s="119" t="s">
        <v>277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26" t="s">
        <v>279</v>
      </c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8"/>
      <c r="AS5" s="123" t="s">
        <v>280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5"/>
      <c r="BH5" s="100" t="s">
        <v>31</v>
      </c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9" t="s">
        <v>282</v>
      </c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4" t="s">
        <v>42</v>
      </c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96" t="s">
        <v>284</v>
      </c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8"/>
    </row>
    <row r="6" spans="1:119" ht="15" customHeight="1" x14ac:dyDescent="0.25">
      <c r="A6" s="136"/>
      <c r="B6" s="136"/>
      <c r="C6" s="111" t="s">
        <v>680</v>
      </c>
      <c r="D6" s="112"/>
      <c r="E6" s="112"/>
      <c r="F6" s="112"/>
      <c r="G6" s="112"/>
      <c r="H6" s="112"/>
      <c r="I6" s="112"/>
      <c r="J6" s="112"/>
      <c r="K6" s="112"/>
      <c r="L6" s="99" t="s">
        <v>697</v>
      </c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101" t="s">
        <v>680</v>
      </c>
      <c r="Y6" s="101"/>
      <c r="Z6" s="101"/>
      <c r="AA6" s="101"/>
      <c r="AB6" s="101"/>
      <c r="AC6" s="101"/>
      <c r="AD6" s="101"/>
      <c r="AE6" s="101"/>
      <c r="AF6" s="101"/>
      <c r="AG6" s="99" t="s">
        <v>697</v>
      </c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101" t="s">
        <v>680</v>
      </c>
      <c r="AT6" s="101"/>
      <c r="AU6" s="101"/>
      <c r="AV6" s="101"/>
      <c r="AW6" s="101"/>
      <c r="AX6" s="101"/>
      <c r="AY6" s="99" t="s">
        <v>697</v>
      </c>
      <c r="AZ6" s="99"/>
      <c r="BA6" s="99"/>
      <c r="BB6" s="99"/>
      <c r="BC6" s="99"/>
      <c r="BD6" s="99"/>
      <c r="BE6" s="99"/>
      <c r="BF6" s="99"/>
      <c r="BG6" s="99"/>
      <c r="BH6" s="101" t="s">
        <v>680</v>
      </c>
      <c r="BI6" s="101"/>
      <c r="BJ6" s="101"/>
      <c r="BK6" s="101"/>
      <c r="BL6" s="101"/>
      <c r="BM6" s="101"/>
      <c r="BN6" s="99" t="s">
        <v>697</v>
      </c>
      <c r="BO6" s="99"/>
      <c r="BP6" s="99"/>
      <c r="BQ6" s="99"/>
      <c r="BR6" s="99"/>
      <c r="BS6" s="99"/>
      <c r="BT6" s="99"/>
      <c r="BU6" s="99"/>
      <c r="BV6" s="99"/>
      <c r="BW6" s="101" t="s">
        <v>680</v>
      </c>
      <c r="BX6" s="101"/>
      <c r="BY6" s="101"/>
      <c r="BZ6" s="101"/>
      <c r="CA6" s="101"/>
      <c r="CB6" s="101"/>
      <c r="CC6" s="99" t="s">
        <v>697</v>
      </c>
      <c r="CD6" s="99"/>
      <c r="CE6" s="99"/>
      <c r="CF6" s="99"/>
      <c r="CG6" s="99"/>
      <c r="CH6" s="99"/>
      <c r="CI6" s="90" t="s">
        <v>680</v>
      </c>
      <c r="CJ6" s="91"/>
      <c r="CK6" s="91"/>
      <c r="CL6" s="91"/>
      <c r="CM6" s="91"/>
      <c r="CN6" s="91"/>
      <c r="CO6" s="91"/>
      <c r="CP6" s="91"/>
      <c r="CQ6" s="91"/>
      <c r="CR6" s="112" t="s">
        <v>697</v>
      </c>
      <c r="CS6" s="112"/>
      <c r="CT6" s="112"/>
      <c r="CU6" s="112"/>
      <c r="CV6" s="112"/>
      <c r="CW6" s="112"/>
      <c r="CX6" s="112"/>
      <c r="CY6" s="112"/>
      <c r="CZ6" s="113"/>
      <c r="DA6" s="90" t="s">
        <v>680</v>
      </c>
      <c r="DB6" s="91"/>
      <c r="DC6" s="91"/>
      <c r="DD6" s="91"/>
      <c r="DE6" s="91"/>
      <c r="DF6" s="92"/>
      <c r="DG6" s="93" t="s">
        <v>697</v>
      </c>
      <c r="DH6" s="94"/>
      <c r="DI6" s="94"/>
      <c r="DJ6" s="94"/>
      <c r="DK6" s="94"/>
      <c r="DL6" s="94"/>
      <c r="DM6" s="94"/>
      <c r="DN6" s="94"/>
      <c r="DO6" s="95"/>
    </row>
    <row r="7" spans="1:119" ht="10.15" hidden="1" customHeight="1" x14ac:dyDescent="0.25">
      <c r="A7" s="136"/>
      <c r="B7" s="136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6"/>
      <c r="B8" s="13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6"/>
      <c r="B9" s="13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6"/>
      <c r="B10" s="136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36"/>
      <c r="B11" s="13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36"/>
      <c r="B12" s="136"/>
      <c r="C12" s="121" t="s">
        <v>12</v>
      </c>
      <c r="D12" s="85" t="s">
        <v>2</v>
      </c>
      <c r="E12" s="85" t="s">
        <v>3</v>
      </c>
      <c r="F12" s="85" t="s">
        <v>16</v>
      </c>
      <c r="G12" s="85" t="s">
        <v>4</v>
      </c>
      <c r="H12" s="85" t="s">
        <v>5</v>
      </c>
      <c r="I12" s="85" t="s">
        <v>13</v>
      </c>
      <c r="J12" s="85" t="s">
        <v>6</v>
      </c>
      <c r="K12" s="85" t="s">
        <v>7</v>
      </c>
      <c r="L12" s="85" t="s">
        <v>17</v>
      </c>
      <c r="M12" s="85" t="s">
        <v>6</v>
      </c>
      <c r="N12" s="85" t="s">
        <v>7</v>
      </c>
      <c r="O12" s="85" t="s">
        <v>14</v>
      </c>
      <c r="P12" s="85" t="s">
        <v>8</v>
      </c>
      <c r="Q12" s="85" t="s">
        <v>1</v>
      </c>
      <c r="R12" s="85" t="s">
        <v>15</v>
      </c>
      <c r="S12" s="85" t="s">
        <v>3</v>
      </c>
      <c r="T12" s="85" t="s">
        <v>9</v>
      </c>
      <c r="U12" s="85" t="s">
        <v>18</v>
      </c>
      <c r="V12" s="85" t="s">
        <v>3</v>
      </c>
      <c r="W12" s="85" t="s">
        <v>9</v>
      </c>
      <c r="X12" s="85" t="s">
        <v>19</v>
      </c>
      <c r="Y12" s="85"/>
      <c r="Z12" s="85"/>
      <c r="AA12" s="119" t="s">
        <v>20</v>
      </c>
      <c r="AB12" s="120"/>
      <c r="AC12" s="121"/>
      <c r="AD12" s="119" t="s">
        <v>21</v>
      </c>
      <c r="AE12" s="120"/>
      <c r="AF12" s="121"/>
      <c r="AG12" s="85" t="s">
        <v>22</v>
      </c>
      <c r="AH12" s="85"/>
      <c r="AI12" s="85"/>
      <c r="AJ12" s="85" t="s">
        <v>23</v>
      </c>
      <c r="AK12" s="85"/>
      <c r="AL12" s="85"/>
      <c r="AM12" s="85" t="s">
        <v>24</v>
      </c>
      <c r="AN12" s="85"/>
      <c r="AO12" s="85"/>
      <c r="AP12" s="81" t="s">
        <v>25</v>
      </c>
      <c r="AQ12" s="81"/>
      <c r="AR12" s="81"/>
      <c r="AS12" s="85" t="s">
        <v>26</v>
      </c>
      <c r="AT12" s="85"/>
      <c r="AU12" s="85"/>
      <c r="AV12" s="85" t="s">
        <v>27</v>
      </c>
      <c r="AW12" s="85"/>
      <c r="AX12" s="85"/>
      <c r="AY12" s="81" t="s">
        <v>28</v>
      </c>
      <c r="AZ12" s="81"/>
      <c r="BA12" s="81"/>
      <c r="BB12" s="85" t="s">
        <v>29</v>
      </c>
      <c r="BC12" s="85"/>
      <c r="BD12" s="85"/>
      <c r="BE12" s="85" t="s">
        <v>30</v>
      </c>
      <c r="BF12" s="85"/>
      <c r="BG12" s="85"/>
      <c r="BH12" s="82" t="s">
        <v>156</v>
      </c>
      <c r="BI12" s="83"/>
      <c r="BJ12" s="84"/>
      <c r="BK12" s="82" t="s">
        <v>157</v>
      </c>
      <c r="BL12" s="83"/>
      <c r="BM12" s="84"/>
      <c r="BN12" s="82" t="s">
        <v>158</v>
      </c>
      <c r="BO12" s="83"/>
      <c r="BP12" s="84"/>
      <c r="BQ12" s="81" t="s">
        <v>159</v>
      </c>
      <c r="BR12" s="81"/>
      <c r="BS12" s="81"/>
      <c r="BT12" s="81" t="s">
        <v>160</v>
      </c>
      <c r="BU12" s="81"/>
      <c r="BV12" s="81"/>
      <c r="BW12" s="81" t="s">
        <v>32</v>
      </c>
      <c r="BX12" s="81"/>
      <c r="BY12" s="81"/>
      <c r="BZ12" s="81" t="s">
        <v>33</v>
      </c>
      <c r="CA12" s="81"/>
      <c r="CB12" s="81"/>
      <c r="CC12" s="81" t="s">
        <v>34</v>
      </c>
      <c r="CD12" s="81"/>
      <c r="CE12" s="81"/>
      <c r="CF12" s="81" t="s">
        <v>35</v>
      </c>
      <c r="CG12" s="81"/>
      <c r="CH12" s="81"/>
      <c r="CI12" s="81" t="s">
        <v>36</v>
      </c>
      <c r="CJ12" s="81"/>
      <c r="CK12" s="81"/>
      <c r="CL12" s="81" t="s">
        <v>37</v>
      </c>
      <c r="CM12" s="81"/>
      <c r="CN12" s="81"/>
      <c r="CO12" s="81" t="s">
        <v>38</v>
      </c>
      <c r="CP12" s="81"/>
      <c r="CQ12" s="81"/>
      <c r="CR12" s="81" t="s">
        <v>39</v>
      </c>
      <c r="CS12" s="81"/>
      <c r="CT12" s="81"/>
      <c r="CU12" s="81" t="s">
        <v>40</v>
      </c>
      <c r="CV12" s="81"/>
      <c r="CW12" s="81"/>
      <c r="CX12" s="81" t="s">
        <v>41</v>
      </c>
      <c r="CY12" s="81"/>
      <c r="CZ12" s="81"/>
      <c r="DA12" s="81" t="s">
        <v>161</v>
      </c>
      <c r="DB12" s="81"/>
      <c r="DC12" s="81"/>
      <c r="DD12" s="81" t="s">
        <v>162</v>
      </c>
      <c r="DE12" s="81"/>
      <c r="DF12" s="81"/>
      <c r="DG12" s="81" t="s">
        <v>163</v>
      </c>
      <c r="DH12" s="81"/>
      <c r="DI12" s="81"/>
      <c r="DJ12" s="81" t="s">
        <v>164</v>
      </c>
      <c r="DK12" s="81"/>
      <c r="DL12" s="81"/>
      <c r="DM12" s="81" t="s">
        <v>165</v>
      </c>
      <c r="DN12" s="81"/>
      <c r="DO12" s="81"/>
    </row>
    <row r="13" spans="1:119" ht="56.25" customHeight="1" x14ac:dyDescent="0.25">
      <c r="A13" s="136"/>
      <c r="B13" s="137"/>
      <c r="C13" s="130" t="s">
        <v>679</v>
      </c>
      <c r="D13" s="130"/>
      <c r="E13" s="130"/>
      <c r="F13" s="130" t="s">
        <v>1201</v>
      </c>
      <c r="G13" s="130"/>
      <c r="H13" s="130"/>
      <c r="I13" s="130" t="s">
        <v>171</v>
      </c>
      <c r="J13" s="130"/>
      <c r="K13" s="130"/>
      <c r="L13" s="122" t="s">
        <v>683</v>
      </c>
      <c r="M13" s="122"/>
      <c r="N13" s="122"/>
      <c r="O13" s="122" t="s">
        <v>684</v>
      </c>
      <c r="P13" s="122"/>
      <c r="Q13" s="122"/>
      <c r="R13" s="122" t="s">
        <v>687</v>
      </c>
      <c r="S13" s="122"/>
      <c r="T13" s="122"/>
      <c r="U13" s="122" t="s">
        <v>689</v>
      </c>
      <c r="V13" s="122"/>
      <c r="W13" s="122"/>
      <c r="X13" s="122" t="s">
        <v>690</v>
      </c>
      <c r="Y13" s="122"/>
      <c r="Z13" s="122"/>
      <c r="AA13" s="131" t="s">
        <v>692</v>
      </c>
      <c r="AB13" s="131"/>
      <c r="AC13" s="131"/>
      <c r="AD13" s="122" t="s">
        <v>693</v>
      </c>
      <c r="AE13" s="122"/>
      <c r="AF13" s="122"/>
      <c r="AG13" s="131" t="s">
        <v>698</v>
      </c>
      <c r="AH13" s="131"/>
      <c r="AI13" s="131"/>
      <c r="AJ13" s="122" t="s">
        <v>700</v>
      </c>
      <c r="AK13" s="122"/>
      <c r="AL13" s="122"/>
      <c r="AM13" s="122" t="s">
        <v>704</v>
      </c>
      <c r="AN13" s="122"/>
      <c r="AO13" s="122"/>
      <c r="AP13" s="122" t="s">
        <v>707</v>
      </c>
      <c r="AQ13" s="122"/>
      <c r="AR13" s="122"/>
      <c r="AS13" s="122" t="s">
        <v>710</v>
      </c>
      <c r="AT13" s="122"/>
      <c r="AU13" s="122"/>
      <c r="AV13" s="122" t="s">
        <v>711</v>
      </c>
      <c r="AW13" s="122"/>
      <c r="AX13" s="122"/>
      <c r="AY13" s="122" t="s">
        <v>713</v>
      </c>
      <c r="AZ13" s="122"/>
      <c r="BA13" s="122"/>
      <c r="BB13" s="122" t="s">
        <v>196</v>
      </c>
      <c r="BC13" s="122"/>
      <c r="BD13" s="122"/>
      <c r="BE13" s="122" t="s">
        <v>716</v>
      </c>
      <c r="BF13" s="122"/>
      <c r="BG13" s="122"/>
      <c r="BH13" s="122" t="s">
        <v>198</v>
      </c>
      <c r="BI13" s="122"/>
      <c r="BJ13" s="122"/>
      <c r="BK13" s="131" t="s">
        <v>718</v>
      </c>
      <c r="BL13" s="131"/>
      <c r="BM13" s="131"/>
      <c r="BN13" s="122" t="s">
        <v>721</v>
      </c>
      <c r="BO13" s="122"/>
      <c r="BP13" s="122"/>
      <c r="BQ13" s="130" t="s">
        <v>202</v>
      </c>
      <c r="BR13" s="130"/>
      <c r="BS13" s="130"/>
      <c r="BT13" s="122" t="s">
        <v>207</v>
      </c>
      <c r="BU13" s="122"/>
      <c r="BV13" s="122"/>
      <c r="BW13" s="122" t="s">
        <v>724</v>
      </c>
      <c r="BX13" s="122"/>
      <c r="BY13" s="122"/>
      <c r="BZ13" s="122" t="s">
        <v>726</v>
      </c>
      <c r="CA13" s="122"/>
      <c r="CB13" s="122"/>
      <c r="CC13" s="122" t="s">
        <v>727</v>
      </c>
      <c r="CD13" s="122"/>
      <c r="CE13" s="122"/>
      <c r="CF13" s="122" t="s">
        <v>731</v>
      </c>
      <c r="CG13" s="122"/>
      <c r="CH13" s="122"/>
      <c r="CI13" s="122" t="s">
        <v>735</v>
      </c>
      <c r="CJ13" s="122"/>
      <c r="CK13" s="122"/>
      <c r="CL13" s="122" t="s">
        <v>738</v>
      </c>
      <c r="CM13" s="122"/>
      <c r="CN13" s="122"/>
      <c r="CO13" s="122" t="s">
        <v>739</v>
      </c>
      <c r="CP13" s="122"/>
      <c r="CQ13" s="122"/>
      <c r="CR13" s="122" t="s">
        <v>740</v>
      </c>
      <c r="CS13" s="122"/>
      <c r="CT13" s="122"/>
      <c r="CU13" s="122" t="s">
        <v>741</v>
      </c>
      <c r="CV13" s="122"/>
      <c r="CW13" s="122"/>
      <c r="CX13" s="122" t="s">
        <v>742</v>
      </c>
      <c r="CY13" s="122"/>
      <c r="CZ13" s="122"/>
      <c r="DA13" s="122" t="s">
        <v>744</v>
      </c>
      <c r="DB13" s="122"/>
      <c r="DC13" s="122"/>
      <c r="DD13" s="122" t="s">
        <v>220</v>
      </c>
      <c r="DE13" s="122"/>
      <c r="DF13" s="122"/>
      <c r="DG13" s="122" t="s">
        <v>748</v>
      </c>
      <c r="DH13" s="122"/>
      <c r="DI13" s="122"/>
      <c r="DJ13" s="122" t="s">
        <v>223</v>
      </c>
      <c r="DK13" s="122"/>
      <c r="DL13" s="122"/>
      <c r="DM13" s="122" t="s">
        <v>224</v>
      </c>
      <c r="DN13" s="122"/>
      <c r="DO13" s="122"/>
    </row>
    <row r="14" spans="1:119" ht="154.5" customHeight="1" x14ac:dyDescent="0.25">
      <c r="A14" s="136"/>
      <c r="B14" s="137"/>
      <c r="C14" s="29" t="s">
        <v>166</v>
      </c>
      <c r="D14" s="29" t="s">
        <v>167</v>
      </c>
      <c r="E14" s="29" t="s">
        <v>168</v>
      </c>
      <c r="F14" s="29" t="s">
        <v>169</v>
      </c>
      <c r="G14" s="29" t="s">
        <v>681</v>
      </c>
      <c r="H14" s="29" t="s">
        <v>170</v>
      </c>
      <c r="I14" s="29" t="s">
        <v>682</v>
      </c>
      <c r="J14" s="29" t="s">
        <v>443</v>
      </c>
      <c r="K14" s="29" t="s">
        <v>173</v>
      </c>
      <c r="L14" s="57" t="s">
        <v>172</v>
      </c>
      <c r="M14" s="57" t="s">
        <v>174</v>
      </c>
      <c r="N14" s="57" t="s">
        <v>173</v>
      </c>
      <c r="O14" s="57" t="s">
        <v>685</v>
      </c>
      <c r="P14" s="57" t="s">
        <v>686</v>
      </c>
      <c r="Q14" s="57" t="s">
        <v>176</v>
      </c>
      <c r="R14" s="57" t="s">
        <v>688</v>
      </c>
      <c r="S14" s="57" t="s">
        <v>178</v>
      </c>
      <c r="T14" s="57" t="s">
        <v>176</v>
      </c>
      <c r="U14" s="57" t="s">
        <v>688</v>
      </c>
      <c r="V14" s="57" t="s">
        <v>510</v>
      </c>
      <c r="W14" s="57" t="s">
        <v>179</v>
      </c>
      <c r="X14" s="57" t="s">
        <v>180</v>
      </c>
      <c r="Y14" s="57" t="s">
        <v>181</v>
      </c>
      <c r="Z14" s="69" t="s">
        <v>691</v>
      </c>
      <c r="AA14" s="29" t="s">
        <v>184</v>
      </c>
      <c r="AB14" s="29" t="s">
        <v>185</v>
      </c>
      <c r="AC14" s="29" t="s">
        <v>188</v>
      </c>
      <c r="AD14" s="70" t="s">
        <v>696</v>
      </c>
      <c r="AE14" s="29" t="s">
        <v>694</v>
      </c>
      <c r="AF14" s="71" t="s">
        <v>695</v>
      </c>
      <c r="AG14" s="29" t="s">
        <v>379</v>
      </c>
      <c r="AH14" s="29" t="s">
        <v>699</v>
      </c>
      <c r="AI14" s="29" t="s">
        <v>183</v>
      </c>
      <c r="AJ14" s="70" t="s">
        <v>701</v>
      </c>
      <c r="AK14" s="57" t="s">
        <v>702</v>
      </c>
      <c r="AL14" s="57" t="s">
        <v>703</v>
      </c>
      <c r="AM14" s="57" t="s">
        <v>182</v>
      </c>
      <c r="AN14" s="57" t="s">
        <v>705</v>
      </c>
      <c r="AO14" s="57" t="s">
        <v>706</v>
      </c>
      <c r="AP14" s="57" t="s">
        <v>218</v>
      </c>
      <c r="AQ14" s="57" t="s">
        <v>708</v>
      </c>
      <c r="AR14" s="57" t="s">
        <v>709</v>
      </c>
      <c r="AS14" s="57" t="s">
        <v>189</v>
      </c>
      <c r="AT14" s="57" t="s">
        <v>190</v>
      </c>
      <c r="AU14" s="57" t="s">
        <v>228</v>
      </c>
      <c r="AV14" s="57" t="s">
        <v>191</v>
      </c>
      <c r="AW14" s="57" t="s">
        <v>192</v>
      </c>
      <c r="AX14" s="57" t="s">
        <v>712</v>
      </c>
      <c r="AY14" s="57" t="s">
        <v>193</v>
      </c>
      <c r="AZ14" s="57" t="s">
        <v>194</v>
      </c>
      <c r="BA14" s="57" t="s">
        <v>195</v>
      </c>
      <c r="BB14" s="57" t="s">
        <v>197</v>
      </c>
      <c r="BC14" s="57" t="s">
        <v>714</v>
      </c>
      <c r="BD14" s="57" t="s">
        <v>715</v>
      </c>
      <c r="BE14" s="57" t="s">
        <v>218</v>
      </c>
      <c r="BF14" s="57" t="s">
        <v>187</v>
      </c>
      <c r="BG14" s="57" t="s">
        <v>188</v>
      </c>
      <c r="BH14" s="57" t="s">
        <v>199</v>
      </c>
      <c r="BI14" s="57" t="s">
        <v>717</v>
      </c>
      <c r="BJ14" s="69" t="s">
        <v>200</v>
      </c>
      <c r="BK14" s="29" t="s">
        <v>719</v>
      </c>
      <c r="BL14" s="29" t="s">
        <v>720</v>
      </c>
      <c r="BM14" s="29" t="s">
        <v>459</v>
      </c>
      <c r="BN14" s="70" t="s">
        <v>722</v>
      </c>
      <c r="BO14" s="57" t="s">
        <v>723</v>
      </c>
      <c r="BP14" s="57" t="s">
        <v>206</v>
      </c>
      <c r="BQ14" s="57" t="s">
        <v>203</v>
      </c>
      <c r="BR14" s="57" t="s">
        <v>204</v>
      </c>
      <c r="BS14" s="57" t="s">
        <v>205</v>
      </c>
      <c r="BT14" s="57" t="s">
        <v>208</v>
      </c>
      <c r="BU14" s="57" t="s">
        <v>209</v>
      </c>
      <c r="BV14" s="57" t="s">
        <v>210</v>
      </c>
      <c r="BW14" s="57" t="s">
        <v>421</v>
      </c>
      <c r="BX14" s="57" t="s">
        <v>725</v>
      </c>
      <c r="BY14" s="57" t="s">
        <v>422</v>
      </c>
      <c r="BZ14" s="57" t="s">
        <v>211</v>
      </c>
      <c r="CA14" s="57" t="s">
        <v>212</v>
      </c>
      <c r="CB14" s="57" t="s">
        <v>213</v>
      </c>
      <c r="CC14" s="57" t="s">
        <v>728</v>
      </c>
      <c r="CD14" s="57" t="s">
        <v>729</v>
      </c>
      <c r="CE14" s="57" t="s">
        <v>730</v>
      </c>
      <c r="CF14" s="57" t="s">
        <v>732</v>
      </c>
      <c r="CG14" s="57" t="s">
        <v>733</v>
      </c>
      <c r="CH14" s="57" t="s">
        <v>734</v>
      </c>
      <c r="CI14" s="57" t="s">
        <v>175</v>
      </c>
      <c r="CJ14" s="57" t="s">
        <v>221</v>
      </c>
      <c r="CK14" s="57" t="s">
        <v>176</v>
      </c>
      <c r="CL14" s="57" t="s">
        <v>736</v>
      </c>
      <c r="CM14" s="57" t="s">
        <v>737</v>
      </c>
      <c r="CN14" s="57" t="s">
        <v>173</v>
      </c>
      <c r="CO14" s="57" t="s">
        <v>193</v>
      </c>
      <c r="CP14" s="57" t="s">
        <v>214</v>
      </c>
      <c r="CQ14" s="57" t="s">
        <v>195</v>
      </c>
      <c r="CR14" s="57" t="s">
        <v>215</v>
      </c>
      <c r="CS14" s="57" t="s">
        <v>216</v>
      </c>
      <c r="CT14" s="57" t="s">
        <v>217</v>
      </c>
      <c r="CU14" s="57" t="s">
        <v>218</v>
      </c>
      <c r="CV14" s="57" t="s">
        <v>373</v>
      </c>
      <c r="CW14" s="57" t="s">
        <v>188</v>
      </c>
      <c r="CX14" s="57" t="s">
        <v>219</v>
      </c>
      <c r="CY14" s="57" t="s">
        <v>743</v>
      </c>
      <c r="CZ14" s="57" t="s">
        <v>176</v>
      </c>
      <c r="DA14" s="57" t="s">
        <v>745</v>
      </c>
      <c r="DB14" s="57" t="s">
        <v>746</v>
      </c>
      <c r="DC14" s="57" t="s">
        <v>747</v>
      </c>
      <c r="DD14" s="57" t="s">
        <v>175</v>
      </c>
      <c r="DE14" s="57" t="s">
        <v>221</v>
      </c>
      <c r="DF14" s="57" t="s">
        <v>176</v>
      </c>
      <c r="DG14" s="57" t="s">
        <v>749</v>
      </c>
      <c r="DH14" s="57" t="s">
        <v>750</v>
      </c>
      <c r="DI14" s="57" t="s">
        <v>751</v>
      </c>
      <c r="DJ14" s="57" t="s">
        <v>752</v>
      </c>
      <c r="DK14" s="57" t="s">
        <v>753</v>
      </c>
      <c r="DL14" s="57" t="s">
        <v>754</v>
      </c>
      <c r="DM14" s="57" t="s">
        <v>225</v>
      </c>
      <c r="DN14" s="57" t="s">
        <v>755</v>
      </c>
      <c r="DO14" s="57" t="s">
        <v>756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2" t="s">
        <v>155</v>
      </c>
      <c r="B40" s="133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4" t="s">
        <v>673</v>
      </c>
      <c r="B41" s="135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02" t="s">
        <v>1203</v>
      </c>
      <c r="C43" s="103"/>
      <c r="D43" s="103"/>
      <c r="E43" s="104"/>
      <c r="F43" s="45"/>
      <c r="G43" s="45"/>
    </row>
    <row r="44" spans="1:119" x14ac:dyDescent="0.25">
      <c r="B44" s="17" t="s">
        <v>648</v>
      </c>
      <c r="C44" s="17" t="s">
        <v>656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650</v>
      </c>
      <c r="C45" s="4" t="s">
        <v>656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651</v>
      </c>
      <c r="C46" s="4" t="s">
        <v>656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05" t="s">
        <v>279</v>
      </c>
      <c r="E48" s="105"/>
      <c r="F48" s="106" t="s">
        <v>1202</v>
      </c>
      <c r="G48" s="106"/>
    </row>
    <row r="49" spans="2:7" x14ac:dyDescent="0.25">
      <c r="B49" s="4" t="s">
        <v>648</v>
      </c>
      <c r="C49" s="4" t="s">
        <v>657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650</v>
      </c>
      <c r="C50" s="4" t="s">
        <v>657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651</v>
      </c>
      <c r="C51" s="4" t="s">
        <v>657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648</v>
      </c>
      <c r="C53" s="4" t="s">
        <v>658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650</v>
      </c>
      <c r="C54" s="4" t="s">
        <v>658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651</v>
      </c>
      <c r="C55" s="4" t="s">
        <v>658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07" t="s">
        <v>282</v>
      </c>
      <c r="E57" s="108"/>
      <c r="F57" s="87" t="s">
        <v>42</v>
      </c>
      <c r="G57" s="89"/>
    </row>
    <row r="58" spans="2:7" x14ac:dyDescent="0.25">
      <c r="B58" s="4" t="s">
        <v>648</v>
      </c>
      <c r="C58" s="4" t="s">
        <v>659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650</v>
      </c>
      <c r="C59" s="4" t="s">
        <v>659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651</v>
      </c>
      <c r="C60" s="4" t="s">
        <v>659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648</v>
      </c>
      <c r="C62" s="4" t="s">
        <v>660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650</v>
      </c>
      <c r="C63" s="4" t="s">
        <v>660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651</v>
      </c>
      <c r="C64" s="4" t="s">
        <v>660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49"/>
  <sheetViews>
    <sheetView topLeftCell="A5" workbookViewId="0">
      <pane xSplit="2" ySplit="12" topLeftCell="C17" activePane="bottomRight" state="frozen"/>
      <selection activeCell="A5" sqref="A5"/>
      <selection pane="topRight" activeCell="C5" sqref="C5"/>
      <selection pane="bottomLeft" activeCell="A11" sqref="A11"/>
      <selection pane="bottomRight" activeCell="S9" sqref="S9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43</v>
      </c>
      <c r="B1" s="14" t="s">
        <v>313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676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6" t="s">
        <v>1207</v>
      </c>
      <c r="FJ2" s="86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36" t="s">
        <v>0</v>
      </c>
      <c r="B4" s="136" t="s">
        <v>154</v>
      </c>
      <c r="C4" s="157" t="s">
        <v>276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11" t="s">
        <v>278</v>
      </c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3"/>
      <c r="BK4" s="99" t="s">
        <v>757</v>
      </c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141" t="s">
        <v>285</v>
      </c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3"/>
      <c r="EW4" s="139" t="s">
        <v>283</v>
      </c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</row>
    <row r="5" spans="1:167" ht="15.75" customHeight="1" x14ac:dyDescent="0.25">
      <c r="A5" s="136"/>
      <c r="B5" s="136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73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5"/>
      <c r="BK5" s="73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5"/>
      <c r="BZ5" s="77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9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167" ht="15.75" customHeight="1" x14ac:dyDescent="0.25">
      <c r="A6" s="136"/>
      <c r="B6" s="136"/>
      <c r="C6" s="116" t="s">
        <v>1227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8"/>
      <c r="R6" s="73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5"/>
      <c r="BK6" s="73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5"/>
      <c r="BZ6" s="77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9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</row>
    <row r="7" spans="1:167" ht="15.75" customHeight="1" x14ac:dyDescent="0.25">
      <c r="A7" s="136"/>
      <c r="B7" s="136"/>
      <c r="C7" s="116" t="s">
        <v>1228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8"/>
      <c r="R7" s="73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5"/>
      <c r="BK7" s="73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5"/>
      <c r="BZ7" s="77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9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</row>
    <row r="8" spans="1:167" ht="15.75" customHeight="1" x14ac:dyDescent="0.25">
      <c r="A8" s="136"/>
      <c r="B8" s="13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73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5"/>
      <c r="BK8" s="73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5"/>
      <c r="BZ8" s="77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9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</row>
    <row r="9" spans="1:167" ht="15.75" customHeight="1" x14ac:dyDescent="0.25">
      <c r="A9" s="136"/>
      <c r="B9" s="13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73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5"/>
      <c r="BK9" s="73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5"/>
      <c r="BZ9" s="77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9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</row>
    <row r="10" spans="1:167" ht="15.75" customHeight="1" x14ac:dyDescent="0.25">
      <c r="A10" s="136"/>
      <c r="B10" s="13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5"/>
      <c r="BK10" s="73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5"/>
      <c r="BZ10" s="77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9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</row>
    <row r="11" spans="1:167" ht="15.75" customHeight="1" x14ac:dyDescent="0.25">
      <c r="A11" s="136"/>
      <c r="B11" s="136"/>
      <c r="C11" s="173" t="s">
        <v>277</v>
      </c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4" t="s">
        <v>279</v>
      </c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6"/>
      <c r="AG11" s="123" t="s">
        <v>280</v>
      </c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5"/>
      <c r="AV11" s="123" t="s">
        <v>314</v>
      </c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5"/>
      <c r="BK11" s="126" t="s">
        <v>315</v>
      </c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8"/>
      <c r="BZ11" s="126" t="s">
        <v>286</v>
      </c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8"/>
      <c r="CO11" s="144" t="s">
        <v>282</v>
      </c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00" t="s">
        <v>287</v>
      </c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23" t="s">
        <v>288</v>
      </c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  <c r="EE11" s="124"/>
      <c r="EF11" s="124"/>
      <c r="EG11" s="125"/>
      <c r="EH11" s="154" t="s">
        <v>42</v>
      </c>
      <c r="EI11" s="155"/>
      <c r="EJ11" s="155"/>
      <c r="EK11" s="155"/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6"/>
      <c r="EW11" s="100" t="s">
        <v>284</v>
      </c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</row>
    <row r="12" spans="1:167" ht="15.75" hidden="1" x14ac:dyDescent="0.25">
      <c r="A12" s="136"/>
      <c r="B12" s="136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21"/>
      <c r="BL12" s="17"/>
      <c r="BM12" s="17"/>
      <c r="BN12" s="17"/>
      <c r="BO12" s="17"/>
      <c r="BP12" s="17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</row>
    <row r="13" spans="1:167" ht="15.75" hidden="1" x14ac:dyDescent="0.25">
      <c r="A13" s="136"/>
      <c r="B13" s="136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20"/>
      <c r="BL13" s="4"/>
      <c r="BM13" s="4"/>
      <c r="BN13" s="4"/>
      <c r="BO13" s="4"/>
      <c r="BP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</row>
    <row r="14" spans="1:167" ht="15.75" hidden="1" x14ac:dyDescent="0.25">
      <c r="A14" s="136"/>
      <c r="B14" s="136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20"/>
      <c r="BL14" s="4"/>
      <c r="BM14" s="4"/>
      <c r="BN14" s="4"/>
      <c r="BO14" s="4"/>
      <c r="BP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hidden="1" x14ac:dyDescent="0.25">
      <c r="A15" s="136"/>
      <c r="B15" s="136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20"/>
      <c r="BL15" s="4"/>
      <c r="BM15" s="4"/>
      <c r="BN15" s="4"/>
      <c r="BO15" s="4"/>
      <c r="BP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hidden="1" x14ac:dyDescent="0.25">
      <c r="A16" s="136"/>
      <c r="B16" s="136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20"/>
      <c r="BL16" s="4"/>
      <c r="BM16" s="4"/>
      <c r="BN16" s="4"/>
      <c r="BO16" s="4"/>
      <c r="BP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6.5" thickBot="1" x14ac:dyDescent="0.3">
      <c r="A17" s="136"/>
      <c r="B17" s="136"/>
      <c r="C17" s="121" t="s">
        <v>44</v>
      </c>
      <c r="D17" s="85" t="s">
        <v>2</v>
      </c>
      <c r="E17" s="85" t="s">
        <v>3</v>
      </c>
      <c r="F17" s="121" t="s">
        <v>67</v>
      </c>
      <c r="G17" s="85" t="s">
        <v>3</v>
      </c>
      <c r="H17" s="85" t="s">
        <v>9</v>
      </c>
      <c r="I17" s="85" t="s">
        <v>45</v>
      </c>
      <c r="J17" s="85" t="s">
        <v>10</v>
      </c>
      <c r="K17" s="85" t="s">
        <v>11</v>
      </c>
      <c r="L17" s="126" t="s">
        <v>46</v>
      </c>
      <c r="M17" s="127"/>
      <c r="N17" s="127"/>
      <c r="O17" s="140" t="s">
        <v>47</v>
      </c>
      <c r="P17" s="140"/>
      <c r="Q17" s="140"/>
      <c r="R17" s="121" t="s">
        <v>48</v>
      </c>
      <c r="S17" s="85"/>
      <c r="T17" s="85"/>
      <c r="U17" s="119" t="s">
        <v>772</v>
      </c>
      <c r="V17" s="120"/>
      <c r="W17" s="121"/>
      <c r="X17" s="85" t="s">
        <v>774</v>
      </c>
      <c r="Y17" s="85"/>
      <c r="Z17" s="85"/>
      <c r="AA17" s="85" t="s">
        <v>49</v>
      </c>
      <c r="AB17" s="85"/>
      <c r="AC17" s="85"/>
      <c r="AD17" s="85" t="s">
        <v>50</v>
      </c>
      <c r="AE17" s="85"/>
      <c r="AF17" s="85"/>
      <c r="AG17" s="85" t="s">
        <v>51</v>
      </c>
      <c r="AH17" s="85"/>
      <c r="AI17" s="85"/>
      <c r="AJ17" s="85" t="s">
        <v>52</v>
      </c>
      <c r="AK17" s="85"/>
      <c r="AL17" s="85"/>
      <c r="AM17" s="140" t="s">
        <v>53</v>
      </c>
      <c r="AN17" s="140"/>
      <c r="AO17" s="140"/>
      <c r="AP17" s="100" t="s">
        <v>54</v>
      </c>
      <c r="AQ17" s="100"/>
      <c r="AR17" s="100"/>
      <c r="AS17" s="140" t="s">
        <v>55</v>
      </c>
      <c r="AT17" s="140"/>
      <c r="AU17" s="140"/>
      <c r="AV17" s="140" t="s">
        <v>56</v>
      </c>
      <c r="AW17" s="140"/>
      <c r="AX17" s="140"/>
      <c r="AY17" s="140" t="s">
        <v>68</v>
      </c>
      <c r="AZ17" s="140"/>
      <c r="BA17" s="140"/>
      <c r="BB17" s="140" t="s">
        <v>57</v>
      </c>
      <c r="BC17" s="140"/>
      <c r="BD17" s="140"/>
      <c r="BE17" s="140" t="s">
        <v>804</v>
      </c>
      <c r="BF17" s="140"/>
      <c r="BG17" s="140"/>
      <c r="BH17" s="140" t="s">
        <v>58</v>
      </c>
      <c r="BI17" s="140"/>
      <c r="BJ17" s="140"/>
      <c r="BK17" s="124" t="s">
        <v>309</v>
      </c>
      <c r="BL17" s="124"/>
      <c r="BM17" s="125"/>
      <c r="BN17" s="123" t="s">
        <v>310</v>
      </c>
      <c r="BO17" s="124"/>
      <c r="BP17" s="125"/>
      <c r="BQ17" s="100" t="s">
        <v>311</v>
      </c>
      <c r="BR17" s="100"/>
      <c r="BS17" s="100"/>
      <c r="BT17" s="100" t="s">
        <v>312</v>
      </c>
      <c r="BU17" s="100"/>
      <c r="BV17" s="100"/>
      <c r="BW17" s="100" t="s">
        <v>1204</v>
      </c>
      <c r="BX17" s="100"/>
      <c r="BY17" s="123"/>
      <c r="BZ17" s="100" t="s">
        <v>59</v>
      </c>
      <c r="CA17" s="100"/>
      <c r="CB17" s="100"/>
      <c r="CC17" s="100" t="s">
        <v>69</v>
      </c>
      <c r="CD17" s="100"/>
      <c r="CE17" s="100"/>
      <c r="CF17" s="100" t="s">
        <v>60</v>
      </c>
      <c r="CG17" s="100"/>
      <c r="CH17" s="100"/>
      <c r="CI17" s="100" t="s">
        <v>61</v>
      </c>
      <c r="CJ17" s="100"/>
      <c r="CK17" s="100"/>
      <c r="CL17" s="100" t="s">
        <v>62</v>
      </c>
      <c r="CM17" s="100"/>
      <c r="CN17" s="100"/>
      <c r="CO17" s="100" t="s">
        <v>63</v>
      </c>
      <c r="CP17" s="100"/>
      <c r="CQ17" s="100"/>
      <c r="CR17" s="100" t="s">
        <v>64</v>
      </c>
      <c r="CS17" s="100"/>
      <c r="CT17" s="100"/>
      <c r="CU17" s="100" t="s">
        <v>65</v>
      </c>
      <c r="CV17" s="100"/>
      <c r="CW17" s="100"/>
      <c r="CX17" s="123" t="s">
        <v>66</v>
      </c>
      <c r="CY17" s="124"/>
      <c r="CZ17" s="125"/>
      <c r="DA17" s="123" t="s">
        <v>70</v>
      </c>
      <c r="DB17" s="124"/>
      <c r="DC17" s="125"/>
      <c r="DD17" s="123" t="s">
        <v>294</v>
      </c>
      <c r="DE17" s="124"/>
      <c r="DF17" s="125"/>
      <c r="DG17" s="123" t="s">
        <v>295</v>
      </c>
      <c r="DH17" s="124"/>
      <c r="DI17" s="125"/>
      <c r="DJ17" s="123" t="s">
        <v>296</v>
      </c>
      <c r="DK17" s="124"/>
      <c r="DL17" s="125"/>
      <c r="DM17" s="123" t="s">
        <v>297</v>
      </c>
      <c r="DN17" s="124"/>
      <c r="DO17" s="125"/>
      <c r="DP17" s="123" t="s">
        <v>298</v>
      </c>
      <c r="DQ17" s="124"/>
      <c r="DR17" s="125"/>
      <c r="DS17" s="123" t="s">
        <v>299</v>
      </c>
      <c r="DT17" s="124"/>
      <c r="DU17" s="125"/>
      <c r="DV17" s="100" t="s">
        <v>300</v>
      </c>
      <c r="DW17" s="100"/>
      <c r="DX17" s="100"/>
      <c r="DY17" s="100" t="s">
        <v>301</v>
      </c>
      <c r="DZ17" s="100"/>
      <c r="EA17" s="100"/>
      <c r="EB17" s="100" t="s">
        <v>302</v>
      </c>
      <c r="EC17" s="100"/>
      <c r="ED17" s="100"/>
      <c r="EE17" s="100" t="s">
        <v>303</v>
      </c>
      <c r="EF17" s="100"/>
      <c r="EG17" s="100"/>
      <c r="EH17" s="158" t="s">
        <v>304</v>
      </c>
      <c r="EI17" s="159"/>
      <c r="EJ17" s="160"/>
      <c r="EK17" s="158" t="s">
        <v>305</v>
      </c>
      <c r="EL17" s="159"/>
      <c r="EM17" s="160"/>
      <c r="EN17" s="158" t="s">
        <v>306</v>
      </c>
      <c r="EO17" s="159"/>
      <c r="EP17" s="160"/>
      <c r="EQ17" s="158" t="s">
        <v>307</v>
      </c>
      <c r="ER17" s="159"/>
      <c r="ES17" s="160"/>
      <c r="ET17" s="158" t="s">
        <v>308</v>
      </c>
      <c r="EU17" s="159"/>
      <c r="EV17" s="160"/>
      <c r="EW17" s="100" t="s">
        <v>289</v>
      </c>
      <c r="EX17" s="100"/>
      <c r="EY17" s="100"/>
      <c r="EZ17" s="100" t="s">
        <v>290</v>
      </c>
      <c r="FA17" s="100"/>
      <c r="FB17" s="100"/>
      <c r="FC17" s="100" t="s">
        <v>291</v>
      </c>
      <c r="FD17" s="100"/>
      <c r="FE17" s="100"/>
      <c r="FF17" s="100" t="s">
        <v>292</v>
      </c>
      <c r="FG17" s="100"/>
      <c r="FH17" s="100"/>
      <c r="FI17" s="100" t="s">
        <v>293</v>
      </c>
      <c r="FJ17" s="100"/>
      <c r="FK17" s="100"/>
    </row>
    <row r="18" spans="1:167" ht="70.5" customHeight="1" thickBot="1" x14ac:dyDescent="0.3">
      <c r="A18" s="136"/>
      <c r="B18" s="136"/>
      <c r="C18" s="149" t="s">
        <v>758</v>
      </c>
      <c r="D18" s="153"/>
      <c r="E18" s="151"/>
      <c r="F18" s="150" t="s">
        <v>762</v>
      </c>
      <c r="G18" s="150"/>
      <c r="H18" s="151"/>
      <c r="I18" s="149" t="s">
        <v>766</v>
      </c>
      <c r="J18" s="150"/>
      <c r="K18" s="151"/>
      <c r="L18" s="149" t="s">
        <v>768</v>
      </c>
      <c r="M18" s="150"/>
      <c r="N18" s="151"/>
      <c r="O18" s="149" t="s">
        <v>769</v>
      </c>
      <c r="P18" s="150"/>
      <c r="Q18" s="151"/>
      <c r="R18" s="146" t="s">
        <v>771</v>
      </c>
      <c r="S18" s="147"/>
      <c r="T18" s="148"/>
      <c r="U18" s="146" t="s">
        <v>773</v>
      </c>
      <c r="V18" s="147"/>
      <c r="W18" s="148"/>
      <c r="X18" s="146" t="s">
        <v>775</v>
      </c>
      <c r="Y18" s="147"/>
      <c r="Z18" s="148"/>
      <c r="AA18" s="146" t="s">
        <v>776</v>
      </c>
      <c r="AB18" s="147"/>
      <c r="AC18" s="148"/>
      <c r="AD18" s="146" t="s">
        <v>779</v>
      </c>
      <c r="AE18" s="147"/>
      <c r="AF18" s="148"/>
      <c r="AG18" s="146" t="s">
        <v>780</v>
      </c>
      <c r="AH18" s="147"/>
      <c r="AI18" s="148"/>
      <c r="AJ18" s="146" t="s">
        <v>783</v>
      </c>
      <c r="AK18" s="147"/>
      <c r="AL18" s="148"/>
      <c r="AM18" s="146" t="s">
        <v>787</v>
      </c>
      <c r="AN18" s="147"/>
      <c r="AO18" s="148"/>
      <c r="AP18" s="146" t="s">
        <v>791</v>
      </c>
      <c r="AQ18" s="147"/>
      <c r="AR18" s="148"/>
      <c r="AS18" s="146" t="s">
        <v>792</v>
      </c>
      <c r="AT18" s="147"/>
      <c r="AU18" s="148"/>
      <c r="AV18" s="146" t="s">
        <v>793</v>
      </c>
      <c r="AW18" s="147"/>
      <c r="AX18" s="148"/>
      <c r="AY18" s="146" t="s">
        <v>795</v>
      </c>
      <c r="AZ18" s="147"/>
      <c r="BA18" s="148"/>
      <c r="BB18" s="146" t="s">
        <v>797</v>
      </c>
      <c r="BC18" s="147"/>
      <c r="BD18" s="148"/>
      <c r="BE18" s="146" t="s">
        <v>801</v>
      </c>
      <c r="BF18" s="147"/>
      <c r="BG18" s="148"/>
      <c r="BH18" s="149" t="s">
        <v>262</v>
      </c>
      <c r="BI18" s="150"/>
      <c r="BJ18" s="151"/>
      <c r="BK18" s="146" t="s">
        <v>806</v>
      </c>
      <c r="BL18" s="147"/>
      <c r="BM18" s="148"/>
      <c r="BN18" s="146" t="s">
        <v>807</v>
      </c>
      <c r="BO18" s="147"/>
      <c r="BP18" s="148"/>
      <c r="BQ18" s="146" t="s">
        <v>811</v>
      </c>
      <c r="BR18" s="147"/>
      <c r="BS18" s="148"/>
      <c r="BT18" s="146" t="s">
        <v>812</v>
      </c>
      <c r="BU18" s="147"/>
      <c r="BV18" s="148"/>
      <c r="BW18" s="146" t="s">
        <v>813</v>
      </c>
      <c r="BX18" s="147"/>
      <c r="BY18" s="148"/>
      <c r="BZ18" s="146" t="s">
        <v>266</v>
      </c>
      <c r="CA18" s="147"/>
      <c r="CB18" s="148"/>
      <c r="CC18" s="146" t="s">
        <v>814</v>
      </c>
      <c r="CD18" s="147"/>
      <c r="CE18" s="148"/>
      <c r="CF18" s="146" t="s">
        <v>815</v>
      </c>
      <c r="CG18" s="147"/>
      <c r="CH18" s="148"/>
      <c r="CI18" s="146" t="s">
        <v>817</v>
      </c>
      <c r="CJ18" s="147"/>
      <c r="CK18" s="148"/>
      <c r="CL18" s="146" t="s">
        <v>818</v>
      </c>
      <c r="CM18" s="147"/>
      <c r="CN18" s="148"/>
      <c r="CO18" s="146" t="s">
        <v>821</v>
      </c>
      <c r="CP18" s="147"/>
      <c r="CQ18" s="148"/>
      <c r="CR18" s="146" t="s">
        <v>822</v>
      </c>
      <c r="CS18" s="147"/>
      <c r="CT18" s="148"/>
      <c r="CU18" s="146" t="s">
        <v>825</v>
      </c>
      <c r="CV18" s="147"/>
      <c r="CW18" s="148"/>
      <c r="CX18" s="146" t="s">
        <v>826</v>
      </c>
      <c r="CY18" s="147"/>
      <c r="CZ18" s="148"/>
      <c r="DA18" s="146" t="s">
        <v>390</v>
      </c>
      <c r="DB18" s="147"/>
      <c r="DC18" s="148"/>
      <c r="DD18" s="146" t="s">
        <v>828</v>
      </c>
      <c r="DE18" s="147"/>
      <c r="DF18" s="148"/>
      <c r="DG18" s="146" t="s">
        <v>829</v>
      </c>
      <c r="DH18" s="147"/>
      <c r="DI18" s="148"/>
      <c r="DJ18" s="146" t="s">
        <v>833</v>
      </c>
      <c r="DK18" s="147"/>
      <c r="DL18" s="148"/>
      <c r="DM18" s="146" t="s">
        <v>835</v>
      </c>
      <c r="DN18" s="147"/>
      <c r="DO18" s="148"/>
      <c r="DP18" s="146" t="s">
        <v>836</v>
      </c>
      <c r="DQ18" s="147"/>
      <c r="DR18" s="148"/>
      <c r="DS18" s="146" t="s">
        <v>838</v>
      </c>
      <c r="DT18" s="147"/>
      <c r="DU18" s="148"/>
      <c r="DV18" s="146" t="s">
        <v>839</v>
      </c>
      <c r="DW18" s="147"/>
      <c r="DX18" s="148"/>
      <c r="DY18" s="146" t="s">
        <v>840</v>
      </c>
      <c r="DZ18" s="147"/>
      <c r="EA18" s="148"/>
      <c r="EB18" s="146" t="s">
        <v>842</v>
      </c>
      <c r="EC18" s="147"/>
      <c r="ED18" s="148"/>
      <c r="EE18" s="146" t="s">
        <v>845</v>
      </c>
      <c r="EF18" s="147"/>
      <c r="EG18" s="148"/>
      <c r="EH18" s="146" t="s">
        <v>849</v>
      </c>
      <c r="EI18" s="147"/>
      <c r="EJ18" s="148"/>
      <c r="EK18" s="146" t="s">
        <v>851</v>
      </c>
      <c r="EL18" s="147"/>
      <c r="EM18" s="148"/>
      <c r="EN18" s="146" t="s">
        <v>409</v>
      </c>
      <c r="EO18" s="147"/>
      <c r="EP18" s="148"/>
      <c r="EQ18" s="146" t="s">
        <v>856</v>
      </c>
      <c r="ER18" s="147"/>
      <c r="ES18" s="148"/>
      <c r="ET18" s="146" t="s">
        <v>857</v>
      </c>
      <c r="EU18" s="147"/>
      <c r="EV18" s="148"/>
      <c r="EW18" s="146" t="s">
        <v>859</v>
      </c>
      <c r="EX18" s="147"/>
      <c r="EY18" s="148"/>
      <c r="EZ18" s="146" t="s">
        <v>860</v>
      </c>
      <c r="FA18" s="147"/>
      <c r="FB18" s="148"/>
      <c r="FC18" s="146" t="s">
        <v>862</v>
      </c>
      <c r="FD18" s="147"/>
      <c r="FE18" s="148"/>
      <c r="FF18" s="146" t="s">
        <v>863</v>
      </c>
      <c r="FG18" s="147"/>
      <c r="FH18" s="148"/>
      <c r="FI18" s="146" t="s">
        <v>866</v>
      </c>
      <c r="FJ18" s="147"/>
      <c r="FK18" s="148"/>
    </row>
    <row r="19" spans="1:167" ht="144.75" customHeight="1" thickBot="1" x14ac:dyDescent="0.3">
      <c r="A19" s="136"/>
      <c r="B19" s="136"/>
      <c r="C19" s="59" t="s">
        <v>759</v>
      </c>
      <c r="D19" s="60" t="s">
        <v>760</v>
      </c>
      <c r="E19" s="61" t="s">
        <v>761</v>
      </c>
      <c r="F19" s="62" t="s">
        <v>763</v>
      </c>
      <c r="G19" s="62" t="s">
        <v>764</v>
      </c>
      <c r="H19" s="61" t="s">
        <v>765</v>
      </c>
      <c r="I19" s="63" t="s">
        <v>234</v>
      </c>
      <c r="J19" s="62" t="s">
        <v>235</v>
      </c>
      <c r="K19" s="61" t="s">
        <v>767</v>
      </c>
      <c r="L19" s="63" t="s">
        <v>237</v>
      </c>
      <c r="M19" s="62" t="s">
        <v>238</v>
      </c>
      <c r="N19" s="61" t="s">
        <v>226</v>
      </c>
      <c r="O19" s="63" t="s">
        <v>236</v>
      </c>
      <c r="P19" s="62" t="s">
        <v>177</v>
      </c>
      <c r="Q19" s="61" t="s">
        <v>770</v>
      </c>
      <c r="R19" s="64" t="s">
        <v>241</v>
      </c>
      <c r="S19" s="65" t="s">
        <v>185</v>
      </c>
      <c r="T19" s="66" t="s">
        <v>242</v>
      </c>
      <c r="U19" s="64" t="s">
        <v>244</v>
      </c>
      <c r="V19" s="65" t="s">
        <v>245</v>
      </c>
      <c r="W19" s="66" t="s">
        <v>246</v>
      </c>
      <c r="X19" s="64" t="s">
        <v>247</v>
      </c>
      <c r="Y19" s="65" t="s">
        <v>248</v>
      </c>
      <c r="Z19" s="66" t="s">
        <v>249</v>
      </c>
      <c r="AA19" s="64" t="s">
        <v>243</v>
      </c>
      <c r="AB19" s="65" t="s">
        <v>777</v>
      </c>
      <c r="AC19" s="66" t="s">
        <v>778</v>
      </c>
      <c r="AD19" s="64" t="s">
        <v>250</v>
      </c>
      <c r="AE19" s="65" t="s">
        <v>251</v>
      </c>
      <c r="AF19" s="66" t="s">
        <v>252</v>
      </c>
      <c r="AG19" s="64" t="s">
        <v>253</v>
      </c>
      <c r="AH19" s="65" t="s">
        <v>781</v>
      </c>
      <c r="AI19" s="66" t="s">
        <v>782</v>
      </c>
      <c r="AJ19" s="64" t="s">
        <v>784</v>
      </c>
      <c r="AK19" s="65" t="s">
        <v>785</v>
      </c>
      <c r="AL19" s="66" t="s">
        <v>786</v>
      </c>
      <c r="AM19" s="64" t="s">
        <v>788</v>
      </c>
      <c r="AN19" s="65" t="s">
        <v>789</v>
      </c>
      <c r="AO19" s="66" t="s">
        <v>790</v>
      </c>
      <c r="AP19" s="64" t="s">
        <v>254</v>
      </c>
      <c r="AQ19" s="65" t="s">
        <v>255</v>
      </c>
      <c r="AR19" s="66" t="s">
        <v>256</v>
      </c>
      <c r="AS19" s="64" t="s">
        <v>257</v>
      </c>
      <c r="AT19" s="65" t="s">
        <v>258</v>
      </c>
      <c r="AU19" s="66" t="s">
        <v>259</v>
      </c>
      <c r="AV19" s="64" t="s">
        <v>186</v>
      </c>
      <c r="AW19" s="65" t="s">
        <v>794</v>
      </c>
      <c r="AX19" s="66" t="s">
        <v>188</v>
      </c>
      <c r="AY19" s="64" t="s">
        <v>260</v>
      </c>
      <c r="AZ19" s="65" t="s">
        <v>261</v>
      </c>
      <c r="BA19" s="66" t="s">
        <v>796</v>
      </c>
      <c r="BB19" s="64" t="s">
        <v>798</v>
      </c>
      <c r="BC19" s="65" t="s">
        <v>799</v>
      </c>
      <c r="BD19" s="66" t="s">
        <v>800</v>
      </c>
      <c r="BE19" s="64" t="s">
        <v>802</v>
      </c>
      <c r="BF19" s="65" t="s">
        <v>803</v>
      </c>
      <c r="BG19" s="66" t="s">
        <v>805</v>
      </c>
      <c r="BH19" s="64" t="s">
        <v>263</v>
      </c>
      <c r="BI19" s="65" t="s">
        <v>264</v>
      </c>
      <c r="BJ19" s="66" t="s">
        <v>265</v>
      </c>
      <c r="BK19" s="64" t="s">
        <v>375</v>
      </c>
      <c r="BL19" s="65" t="s">
        <v>372</v>
      </c>
      <c r="BM19" s="66" t="s">
        <v>371</v>
      </c>
      <c r="BN19" s="64" t="s">
        <v>808</v>
      </c>
      <c r="BO19" s="65" t="s">
        <v>809</v>
      </c>
      <c r="BP19" s="66" t="s">
        <v>810</v>
      </c>
      <c r="BQ19" s="64" t="s">
        <v>370</v>
      </c>
      <c r="BR19" s="65" t="s">
        <v>378</v>
      </c>
      <c r="BS19" s="66" t="s">
        <v>376</v>
      </c>
      <c r="BT19" s="64" t="s">
        <v>379</v>
      </c>
      <c r="BU19" s="65" t="s">
        <v>380</v>
      </c>
      <c r="BV19" s="66" t="s">
        <v>183</v>
      </c>
      <c r="BW19" s="64" t="s">
        <v>381</v>
      </c>
      <c r="BX19" s="65" t="s">
        <v>382</v>
      </c>
      <c r="BY19" s="66" t="s">
        <v>383</v>
      </c>
      <c r="BZ19" s="64" t="s">
        <v>230</v>
      </c>
      <c r="CA19" s="65" t="s">
        <v>267</v>
      </c>
      <c r="CB19" s="66" t="s">
        <v>232</v>
      </c>
      <c r="CC19" s="64" t="s">
        <v>268</v>
      </c>
      <c r="CD19" s="65" t="s">
        <v>269</v>
      </c>
      <c r="CE19" s="66" t="s">
        <v>270</v>
      </c>
      <c r="CF19" s="64" t="s">
        <v>271</v>
      </c>
      <c r="CG19" s="65" t="s">
        <v>272</v>
      </c>
      <c r="CH19" s="66" t="s">
        <v>816</v>
      </c>
      <c r="CI19" s="64" t="s">
        <v>166</v>
      </c>
      <c r="CJ19" s="65" t="s">
        <v>273</v>
      </c>
      <c r="CK19" s="66" t="s">
        <v>274</v>
      </c>
      <c r="CL19" s="64" t="s">
        <v>275</v>
      </c>
      <c r="CM19" s="65" t="s">
        <v>819</v>
      </c>
      <c r="CN19" s="66" t="s">
        <v>820</v>
      </c>
      <c r="CO19" s="64" t="s">
        <v>230</v>
      </c>
      <c r="CP19" s="65" t="s">
        <v>231</v>
      </c>
      <c r="CQ19" s="66" t="s">
        <v>201</v>
      </c>
      <c r="CR19" s="64" t="s">
        <v>823</v>
      </c>
      <c r="CS19" s="65" t="s">
        <v>729</v>
      </c>
      <c r="CT19" s="66" t="s">
        <v>824</v>
      </c>
      <c r="CU19" s="64" t="s">
        <v>384</v>
      </c>
      <c r="CV19" s="65" t="s">
        <v>385</v>
      </c>
      <c r="CW19" s="66" t="s">
        <v>386</v>
      </c>
      <c r="CX19" s="64" t="s">
        <v>387</v>
      </c>
      <c r="CY19" s="65" t="s">
        <v>388</v>
      </c>
      <c r="CZ19" s="66" t="s">
        <v>389</v>
      </c>
      <c r="DA19" s="64" t="s">
        <v>827</v>
      </c>
      <c r="DB19" s="65" t="s">
        <v>391</v>
      </c>
      <c r="DC19" s="66" t="s">
        <v>392</v>
      </c>
      <c r="DD19" s="67" t="s">
        <v>166</v>
      </c>
      <c r="DE19" s="68" t="s">
        <v>240</v>
      </c>
      <c r="DF19" s="68" t="s">
        <v>239</v>
      </c>
      <c r="DG19" s="67" t="s">
        <v>830</v>
      </c>
      <c r="DH19" s="68" t="s">
        <v>831</v>
      </c>
      <c r="DI19" s="68" t="s">
        <v>832</v>
      </c>
      <c r="DJ19" s="67" t="s">
        <v>393</v>
      </c>
      <c r="DK19" s="68" t="s">
        <v>394</v>
      </c>
      <c r="DL19" s="68" t="s">
        <v>834</v>
      </c>
      <c r="DM19" s="64" t="s">
        <v>395</v>
      </c>
      <c r="DN19" s="65" t="s">
        <v>396</v>
      </c>
      <c r="DO19" s="66" t="s">
        <v>397</v>
      </c>
      <c r="DP19" s="64" t="s">
        <v>395</v>
      </c>
      <c r="DQ19" s="65" t="s">
        <v>396</v>
      </c>
      <c r="DR19" s="66" t="s">
        <v>837</v>
      </c>
      <c r="DS19" s="64" t="s">
        <v>398</v>
      </c>
      <c r="DT19" s="65" t="s">
        <v>399</v>
      </c>
      <c r="DU19" s="66" t="s">
        <v>400</v>
      </c>
      <c r="DV19" s="64" t="s">
        <v>401</v>
      </c>
      <c r="DW19" s="65" t="s">
        <v>402</v>
      </c>
      <c r="DX19" s="66" t="s">
        <v>403</v>
      </c>
      <c r="DY19" s="64" t="s">
        <v>404</v>
      </c>
      <c r="DZ19" s="65" t="s">
        <v>405</v>
      </c>
      <c r="EA19" s="66" t="s">
        <v>841</v>
      </c>
      <c r="EB19" s="64" t="s">
        <v>1213</v>
      </c>
      <c r="EC19" s="65" t="s">
        <v>843</v>
      </c>
      <c r="ED19" s="66" t="s">
        <v>844</v>
      </c>
      <c r="EE19" s="64" t="s">
        <v>846</v>
      </c>
      <c r="EF19" s="65" t="s">
        <v>847</v>
      </c>
      <c r="EG19" s="66" t="s">
        <v>848</v>
      </c>
      <c r="EH19" s="64" t="s">
        <v>406</v>
      </c>
      <c r="EI19" s="65" t="s">
        <v>850</v>
      </c>
      <c r="EJ19" s="66" t="s">
        <v>228</v>
      </c>
      <c r="EK19" s="64" t="s">
        <v>407</v>
      </c>
      <c r="EL19" s="65" t="s">
        <v>852</v>
      </c>
      <c r="EM19" s="66" t="s">
        <v>853</v>
      </c>
      <c r="EN19" s="64" t="s">
        <v>854</v>
      </c>
      <c r="EO19" s="65" t="s">
        <v>855</v>
      </c>
      <c r="EP19" s="66" t="s">
        <v>410</v>
      </c>
      <c r="EQ19" s="64" t="s">
        <v>222</v>
      </c>
      <c r="ER19" s="65" t="s">
        <v>408</v>
      </c>
      <c r="ES19" s="66" t="s">
        <v>229</v>
      </c>
      <c r="ET19" s="64" t="s">
        <v>412</v>
      </c>
      <c r="EU19" s="65" t="s">
        <v>413</v>
      </c>
      <c r="EV19" s="66" t="s">
        <v>858</v>
      </c>
      <c r="EW19" s="64" t="s">
        <v>414</v>
      </c>
      <c r="EX19" s="65" t="s">
        <v>415</v>
      </c>
      <c r="EY19" s="66" t="s">
        <v>416</v>
      </c>
      <c r="EZ19" s="64" t="s">
        <v>1214</v>
      </c>
      <c r="FA19" s="65" t="s">
        <v>861</v>
      </c>
      <c r="FB19" s="66" t="s">
        <v>417</v>
      </c>
      <c r="FC19" s="64" t="s">
        <v>418</v>
      </c>
      <c r="FD19" s="65" t="s">
        <v>419</v>
      </c>
      <c r="FE19" s="66" t="s">
        <v>420</v>
      </c>
      <c r="FF19" s="64" t="s">
        <v>863</v>
      </c>
      <c r="FG19" s="65" t="s">
        <v>864</v>
      </c>
      <c r="FH19" s="66" t="s">
        <v>865</v>
      </c>
      <c r="FI19" s="64" t="s">
        <v>867</v>
      </c>
      <c r="FJ19" s="65" t="s">
        <v>868</v>
      </c>
      <c r="FK19" s="66" t="s">
        <v>869</v>
      </c>
    </row>
    <row r="20" spans="1:167" ht="31.5" x14ac:dyDescent="0.25">
      <c r="A20" s="2">
        <v>1</v>
      </c>
      <c r="B20" s="1" t="s">
        <v>1217</v>
      </c>
      <c r="C20" s="5"/>
      <c r="D20" s="5">
        <v>1</v>
      </c>
      <c r="E20" s="5"/>
      <c r="F20" s="13"/>
      <c r="G20" s="13">
        <v>1</v>
      </c>
      <c r="H20" s="13"/>
      <c r="I20" s="13"/>
      <c r="J20" s="13">
        <v>1</v>
      </c>
      <c r="K20" s="13"/>
      <c r="L20" s="13"/>
      <c r="M20" s="13"/>
      <c r="N20" s="13">
        <v>1</v>
      </c>
      <c r="O20" s="13"/>
      <c r="P20" s="13"/>
      <c r="Q20" s="13">
        <v>1</v>
      </c>
      <c r="R20" s="13"/>
      <c r="S20" s="13"/>
      <c r="T20" s="13">
        <v>1</v>
      </c>
      <c r="U20" s="17"/>
      <c r="V20" s="17"/>
      <c r="W20" s="13">
        <v>1</v>
      </c>
      <c r="X20" s="13"/>
      <c r="Y20" s="13"/>
      <c r="Z20" s="13">
        <v>1</v>
      </c>
      <c r="AA20" s="13"/>
      <c r="AB20" s="13"/>
      <c r="AC20" s="13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17"/>
      <c r="AW20" s="17"/>
      <c r="AX20" s="17">
        <v>1</v>
      </c>
      <c r="AY20" s="17"/>
      <c r="AZ20" s="17"/>
      <c r="BA20" s="17">
        <v>1</v>
      </c>
      <c r="BB20" s="17"/>
      <c r="BC20" s="17"/>
      <c r="BD20" s="17">
        <v>1</v>
      </c>
      <c r="BE20" s="17"/>
      <c r="BF20" s="17"/>
      <c r="BG20" s="17">
        <v>1</v>
      </c>
      <c r="BH20" s="17"/>
      <c r="BI20" s="17"/>
      <c r="BJ20" s="17">
        <v>1</v>
      </c>
      <c r="BK20" s="17"/>
      <c r="BL20" s="17"/>
      <c r="BM20" s="17">
        <v>1</v>
      </c>
      <c r="BN20" s="17"/>
      <c r="BO20" s="17"/>
      <c r="BP20" s="17">
        <v>1</v>
      </c>
      <c r="BQ20" s="17"/>
      <c r="BR20" s="17"/>
      <c r="BS20" s="17">
        <v>1</v>
      </c>
      <c r="BT20" s="17"/>
      <c r="BU20" s="17"/>
      <c r="BV20" s="17">
        <v>1</v>
      </c>
      <c r="BW20" s="17"/>
      <c r="BX20" s="17"/>
      <c r="BY20" s="17">
        <v>1</v>
      </c>
      <c r="BZ20" s="17"/>
      <c r="CA20" s="17"/>
      <c r="CB20" s="17">
        <v>1</v>
      </c>
      <c r="CC20" s="17"/>
      <c r="CD20" s="17"/>
      <c r="CE20" s="17">
        <v>1</v>
      </c>
      <c r="CF20" s="17"/>
      <c r="CG20" s="17"/>
      <c r="CH20" s="17">
        <v>1</v>
      </c>
      <c r="CI20" s="17"/>
      <c r="CJ20" s="17"/>
      <c r="CK20" s="17">
        <v>1</v>
      </c>
      <c r="CL20" s="17"/>
      <c r="CM20" s="17"/>
      <c r="CN20" s="17">
        <v>1</v>
      </c>
      <c r="CO20" s="17"/>
      <c r="CP20" s="17"/>
      <c r="CQ20" s="17">
        <v>1</v>
      </c>
      <c r="CR20" s="17"/>
      <c r="CS20" s="17"/>
      <c r="CT20" s="17">
        <v>1</v>
      </c>
      <c r="CU20" s="17"/>
      <c r="CV20" s="17">
        <v>1</v>
      </c>
      <c r="CW20" s="17"/>
      <c r="CX20" s="17"/>
      <c r="CY20" s="17"/>
      <c r="CZ20" s="17">
        <v>1</v>
      </c>
      <c r="DA20" s="17"/>
      <c r="DB20" s="17"/>
      <c r="DC20" s="17">
        <v>1</v>
      </c>
      <c r="DD20" s="17"/>
      <c r="DE20" s="17"/>
      <c r="DF20" s="17">
        <v>1</v>
      </c>
      <c r="DG20" s="17"/>
      <c r="DH20" s="17"/>
      <c r="DI20" s="17">
        <v>1</v>
      </c>
      <c r="DJ20" s="17"/>
      <c r="DK20" s="17">
        <v>1</v>
      </c>
      <c r="DL20" s="17"/>
      <c r="DM20" s="17"/>
      <c r="DN20" s="17">
        <v>1</v>
      </c>
      <c r="DO20" s="17"/>
      <c r="DP20" s="17"/>
      <c r="DQ20" s="17">
        <v>1</v>
      </c>
      <c r="DR20" s="17"/>
      <c r="DS20" s="17"/>
      <c r="DT20" s="17"/>
      <c r="DU20" s="17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>
        <v>1</v>
      </c>
      <c r="EP20" s="4"/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</row>
    <row r="21" spans="1:167" ht="15.75" x14ac:dyDescent="0.25">
      <c r="A21" s="2">
        <v>2</v>
      </c>
      <c r="B21" s="1" t="s">
        <v>1216</v>
      </c>
      <c r="C21" s="9">
        <v>1</v>
      </c>
      <c r="D21" s="9"/>
      <c r="E21" s="9"/>
      <c r="F21" s="1">
        <v>1</v>
      </c>
      <c r="G21" s="1"/>
      <c r="H21" s="1"/>
      <c r="I21" s="1">
        <v>1</v>
      </c>
      <c r="J21" s="1"/>
      <c r="K21" s="1"/>
      <c r="L21" s="1"/>
      <c r="M21" s="1">
        <v>1</v>
      </c>
      <c r="N21" s="1"/>
      <c r="O21" s="1"/>
      <c r="P21" s="1"/>
      <c r="Q21" s="1">
        <v>1</v>
      </c>
      <c r="R21" s="1"/>
      <c r="S21" s="1"/>
      <c r="T21" s="1">
        <v>1</v>
      </c>
      <c r="U21" s="4"/>
      <c r="V21" s="4"/>
      <c r="W21" s="1">
        <v>1</v>
      </c>
      <c r="X21" s="1"/>
      <c r="Y21" s="1"/>
      <c r="Z21" s="1">
        <v>1</v>
      </c>
      <c r="AA21" s="1"/>
      <c r="AB21" s="1">
        <v>1</v>
      </c>
      <c r="AC21" s="1"/>
      <c r="AD21" s="4"/>
      <c r="AE21" s="4"/>
      <c r="AF21" s="4">
        <v>1</v>
      </c>
      <c r="AG21" s="4"/>
      <c r="AH21" s="4">
        <v>1</v>
      </c>
      <c r="AI21" s="4"/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>
        <v>1</v>
      </c>
      <c r="AX21" s="4"/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>
        <v>1</v>
      </c>
      <c r="CW21" s="4"/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>
        <v>1</v>
      </c>
      <c r="EG21" s="4"/>
      <c r="EH21" s="4"/>
      <c r="EI21" s="4"/>
      <c r="EJ21" s="4">
        <v>1</v>
      </c>
      <c r="EK21" s="4"/>
      <c r="EL21" s="4"/>
      <c r="EM21" s="4">
        <v>1</v>
      </c>
      <c r="EN21" s="4"/>
      <c r="EO21" s="4">
        <v>1</v>
      </c>
      <c r="EP21" s="4"/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>
        <v>1</v>
      </c>
      <c r="FE21" s="4"/>
      <c r="FF21" s="4"/>
      <c r="FG21" s="4"/>
      <c r="FH21" s="4">
        <v>1</v>
      </c>
      <c r="FI21" s="4"/>
      <c r="FJ21" s="4"/>
      <c r="FK21" s="4">
        <v>1</v>
      </c>
    </row>
    <row r="22" spans="1:167" ht="15.75" x14ac:dyDescent="0.25">
      <c r="A22" s="2">
        <v>3</v>
      </c>
      <c r="B22" s="1" t="s">
        <v>1218</v>
      </c>
      <c r="C22" s="9"/>
      <c r="D22" s="9"/>
      <c r="E22" s="9">
        <v>1</v>
      </c>
      <c r="F22" s="1"/>
      <c r="G22" s="1"/>
      <c r="H22" s="1">
        <v>1</v>
      </c>
      <c r="I22" s="1"/>
      <c r="J22" s="1"/>
      <c r="K22" s="1">
        <v>1</v>
      </c>
      <c r="L22" s="1"/>
      <c r="M22" s="1"/>
      <c r="N22" s="1">
        <v>1</v>
      </c>
      <c r="O22" s="1"/>
      <c r="P22" s="1"/>
      <c r="Q22" s="1">
        <v>1</v>
      </c>
      <c r="R22" s="1"/>
      <c r="S22" s="1"/>
      <c r="T22" s="1">
        <v>1</v>
      </c>
      <c r="U22" s="4"/>
      <c r="V22" s="4"/>
      <c r="W22" s="1">
        <v>1</v>
      </c>
      <c r="X22" s="1"/>
      <c r="Y22" s="1"/>
      <c r="Z22" s="1">
        <v>1</v>
      </c>
      <c r="AA22" s="1"/>
      <c r="AB22" s="1"/>
      <c r="AC22" s="1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>
        <v>1</v>
      </c>
      <c r="EP22" s="4"/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167" ht="15.75" x14ac:dyDescent="0.25">
      <c r="A23" s="2">
        <v>4</v>
      </c>
      <c r="B23" s="1" t="s">
        <v>1215</v>
      </c>
      <c r="C23" s="9"/>
      <c r="D23" s="9"/>
      <c r="E23" s="9">
        <v>1</v>
      </c>
      <c r="F23" s="1"/>
      <c r="G23" s="1"/>
      <c r="H23" s="1">
        <v>1</v>
      </c>
      <c r="I23" s="1"/>
      <c r="J23" s="1"/>
      <c r="K23" s="1">
        <v>1</v>
      </c>
      <c r="L23" s="1"/>
      <c r="M23" s="1"/>
      <c r="N23" s="1">
        <v>1</v>
      </c>
      <c r="O23" s="1"/>
      <c r="P23" s="1"/>
      <c r="Q23" s="1">
        <v>1</v>
      </c>
      <c r="R23" s="1"/>
      <c r="S23" s="1"/>
      <c r="T23" s="1">
        <v>1</v>
      </c>
      <c r="U23" s="4"/>
      <c r="V23" s="4"/>
      <c r="W23" s="1">
        <v>1</v>
      </c>
      <c r="X23" s="1"/>
      <c r="Y23" s="1"/>
      <c r="Z23" s="1">
        <v>1</v>
      </c>
      <c r="AA23" s="1"/>
      <c r="AB23" s="1">
        <v>1</v>
      </c>
      <c r="AC23" s="1"/>
      <c r="AD23" s="4"/>
      <c r="AE23" s="4"/>
      <c r="AF23" s="4">
        <v>1</v>
      </c>
      <c r="AG23" s="4"/>
      <c r="AH23" s="4">
        <v>1</v>
      </c>
      <c r="AI23" s="4"/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>
        <v>1</v>
      </c>
      <c r="EP23" s="4"/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</row>
    <row r="24" spans="1:167" x14ac:dyDescent="0.25">
      <c r="A24" s="132" t="s">
        <v>155</v>
      </c>
      <c r="B24" s="133"/>
      <c r="C24" s="3">
        <f t="shared" ref="C24:AH24" si="0">SUM(C20:C23)</f>
        <v>1</v>
      </c>
      <c r="D24" s="3">
        <f t="shared" si="0"/>
        <v>1</v>
      </c>
      <c r="E24" s="3">
        <f t="shared" si="0"/>
        <v>2</v>
      </c>
      <c r="F24" s="3">
        <f t="shared" si="0"/>
        <v>1</v>
      </c>
      <c r="G24" s="3">
        <f t="shared" si="0"/>
        <v>1</v>
      </c>
      <c r="H24" s="3">
        <f>SUM(H20:H23)</f>
        <v>2</v>
      </c>
      <c r="I24" s="3">
        <f t="shared" si="0"/>
        <v>1</v>
      </c>
      <c r="J24" s="3">
        <f t="shared" si="0"/>
        <v>1</v>
      </c>
      <c r="K24" s="3">
        <f t="shared" si="0"/>
        <v>2</v>
      </c>
      <c r="L24" s="3">
        <f t="shared" si="0"/>
        <v>0</v>
      </c>
      <c r="M24" s="3">
        <f>SUM(M20:M23)</f>
        <v>1</v>
      </c>
      <c r="N24" s="3">
        <f t="shared" si="0"/>
        <v>3</v>
      </c>
      <c r="O24" s="3">
        <f t="shared" si="0"/>
        <v>0</v>
      </c>
      <c r="P24" s="3">
        <f t="shared" si="0"/>
        <v>0</v>
      </c>
      <c r="Q24" s="3">
        <f t="shared" si="0"/>
        <v>4</v>
      </c>
      <c r="R24" s="3">
        <f t="shared" si="0"/>
        <v>0</v>
      </c>
      <c r="S24" s="3">
        <f t="shared" si="0"/>
        <v>0</v>
      </c>
      <c r="T24" s="3">
        <f t="shared" si="0"/>
        <v>4</v>
      </c>
      <c r="U24" s="3">
        <f t="shared" si="0"/>
        <v>0</v>
      </c>
      <c r="V24" s="3">
        <f t="shared" si="0"/>
        <v>0</v>
      </c>
      <c r="W24" s="3">
        <f t="shared" si="0"/>
        <v>4</v>
      </c>
      <c r="X24" s="3">
        <f t="shared" si="0"/>
        <v>0</v>
      </c>
      <c r="Y24" s="3">
        <f t="shared" si="0"/>
        <v>0</v>
      </c>
      <c r="Z24" s="3">
        <f t="shared" si="0"/>
        <v>4</v>
      </c>
      <c r="AA24" s="3">
        <f t="shared" si="0"/>
        <v>0</v>
      </c>
      <c r="AB24" s="3">
        <f t="shared" si="0"/>
        <v>2</v>
      </c>
      <c r="AC24" s="3">
        <f t="shared" si="0"/>
        <v>2</v>
      </c>
      <c r="AD24" s="3">
        <f t="shared" si="0"/>
        <v>0</v>
      </c>
      <c r="AE24" s="3">
        <f t="shared" si="0"/>
        <v>0</v>
      </c>
      <c r="AF24" s="3">
        <f t="shared" si="0"/>
        <v>4</v>
      </c>
      <c r="AG24" s="3">
        <f t="shared" si="0"/>
        <v>0</v>
      </c>
      <c r="AH24" s="3">
        <f t="shared" si="0"/>
        <v>2</v>
      </c>
      <c r="AI24" s="3">
        <f t="shared" ref="AI24:BN24" si="1">SUM(AI20:AI23)</f>
        <v>2</v>
      </c>
      <c r="AJ24" s="3">
        <f t="shared" si="1"/>
        <v>0</v>
      </c>
      <c r="AK24" s="3">
        <f t="shared" si="1"/>
        <v>0</v>
      </c>
      <c r="AL24" s="3">
        <f t="shared" si="1"/>
        <v>4</v>
      </c>
      <c r="AM24" s="3">
        <f t="shared" si="1"/>
        <v>0</v>
      </c>
      <c r="AN24" s="3">
        <f t="shared" si="1"/>
        <v>0</v>
      </c>
      <c r="AO24" s="3">
        <f t="shared" si="1"/>
        <v>4</v>
      </c>
      <c r="AP24" s="3">
        <f t="shared" si="1"/>
        <v>0</v>
      </c>
      <c r="AQ24" s="3">
        <f t="shared" si="1"/>
        <v>0</v>
      </c>
      <c r="AR24" s="3">
        <f t="shared" si="1"/>
        <v>4</v>
      </c>
      <c r="AS24" s="3">
        <f t="shared" si="1"/>
        <v>0</v>
      </c>
      <c r="AT24" s="3">
        <f t="shared" si="1"/>
        <v>0</v>
      </c>
      <c r="AU24" s="3">
        <f t="shared" si="1"/>
        <v>4</v>
      </c>
      <c r="AV24" s="3">
        <f t="shared" si="1"/>
        <v>0</v>
      </c>
      <c r="AW24" s="3">
        <f t="shared" si="1"/>
        <v>1</v>
      </c>
      <c r="AX24" s="3">
        <f t="shared" si="1"/>
        <v>3</v>
      </c>
      <c r="AY24" s="3">
        <f t="shared" si="1"/>
        <v>0</v>
      </c>
      <c r="AZ24" s="3">
        <f t="shared" si="1"/>
        <v>0</v>
      </c>
      <c r="BA24" s="3">
        <f t="shared" si="1"/>
        <v>4</v>
      </c>
      <c r="BB24" s="3">
        <f t="shared" si="1"/>
        <v>0</v>
      </c>
      <c r="BC24" s="3">
        <f t="shared" si="1"/>
        <v>0</v>
      </c>
      <c r="BD24" s="3">
        <f t="shared" si="1"/>
        <v>4</v>
      </c>
      <c r="BE24" s="3">
        <f t="shared" si="1"/>
        <v>0</v>
      </c>
      <c r="BF24" s="3">
        <f t="shared" si="1"/>
        <v>0</v>
      </c>
      <c r="BG24" s="3">
        <f t="shared" si="1"/>
        <v>4</v>
      </c>
      <c r="BH24" s="3">
        <f t="shared" si="1"/>
        <v>0</v>
      </c>
      <c r="BI24" s="3">
        <f t="shared" si="1"/>
        <v>0</v>
      </c>
      <c r="BJ24" s="3">
        <f t="shared" si="1"/>
        <v>4</v>
      </c>
      <c r="BK24" s="3">
        <f t="shared" si="1"/>
        <v>0</v>
      </c>
      <c r="BL24" s="3">
        <f t="shared" si="1"/>
        <v>2</v>
      </c>
      <c r="BM24" s="3">
        <f t="shared" si="1"/>
        <v>2</v>
      </c>
      <c r="BN24" s="3">
        <f t="shared" si="1"/>
        <v>0</v>
      </c>
      <c r="BO24" s="3">
        <f t="shared" ref="BO24:CT24" si="2">SUM(BO20:BO23)</f>
        <v>2</v>
      </c>
      <c r="BP24" s="3">
        <f t="shared" si="2"/>
        <v>2</v>
      </c>
      <c r="BQ24" s="3">
        <f t="shared" si="2"/>
        <v>0</v>
      </c>
      <c r="BR24" s="3">
        <f t="shared" si="2"/>
        <v>2</v>
      </c>
      <c r="BS24" s="3">
        <f t="shared" si="2"/>
        <v>2</v>
      </c>
      <c r="BT24" s="3">
        <f t="shared" si="2"/>
        <v>0</v>
      </c>
      <c r="BU24" s="3">
        <f t="shared" si="2"/>
        <v>0</v>
      </c>
      <c r="BV24" s="3">
        <f t="shared" si="2"/>
        <v>4</v>
      </c>
      <c r="BW24" s="3">
        <f t="shared" si="2"/>
        <v>0</v>
      </c>
      <c r="BX24" s="3">
        <f t="shared" si="2"/>
        <v>0</v>
      </c>
      <c r="BY24" s="3">
        <f t="shared" si="2"/>
        <v>4</v>
      </c>
      <c r="BZ24" s="3">
        <f t="shared" si="2"/>
        <v>0</v>
      </c>
      <c r="CA24" s="3">
        <f t="shared" si="2"/>
        <v>0</v>
      </c>
      <c r="CB24" s="3">
        <f t="shared" si="2"/>
        <v>4</v>
      </c>
      <c r="CC24" s="3">
        <f t="shared" si="2"/>
        <v>0</v>
      </c>
      <c r="CD24" s="3">
        <f t="shared" si="2"/>
        <v>1</v>
      </c>
      <c r="CE24" s="3">
        <f t="shared" si="2"/>
        <v>3</v>
      </c>
      <c r="CF24" s="3">
        <f t="shared" si="2"/>
        <v>0</v>
      </c>
      <c r="CG24" s="3">
        <f t="shared" si="2"/>
        <v>0</v>
      </c>
      <c r="CH24" s="3">
        <f t="shared" si="2"/>
        <v>4</v>
      </c>
      <c r="CI24" s="3">
        <f t="shared" si="2"/>
        <v>0</v>
      </c>
      <c r="CJ24" s="3">
        <f t="shared" si="2"/>
        <v>0</v>
      </c>
      <c r="CK24" s="3">
        <f t="shared" si="2"/>
        <v>4</v>
      </c>
      <c r="CL24" s="3">
        <f t="shared" si="2"/>
        <v>0</v>
      </c>
      <c r="CM24" s="3">
        <f t="shared" si="2"/>
        <v>0</v>
      </c>
      <c r="CN24" s="3">
        <f t="shared" si="2"/>
        <v>4</v>
      </c>
      <c r="CO24" s="3">
        <f t="shared" si="2"/>
        <v>0</v>
      </c>
      <c r="CP24" s="3">
        <f t="shared" si="2"/>
        <v>0</v>
      </c>
      <c r="CQ24" s="3">
        <f t="shared" si="2"/>
        <v>4</v>
      </c>
      <c r="CR24" s="3">
        <f t="shared" si="2"/>
        <v>0</v>
      </c>
      <c r="CS24" s="3">
        <f t="shared" si="2"/>
        <v>0</v>
      </c>
      <c r="CT24" s="3">
        <f t="shared" si="2"/>
        <v>4</v>
      </c>
      <c r="CU24" s="3">
        <f t="shared" ref="CU24:DZ24" si="3">SUM(CU20:CU23)</f>
        <v>0</v>
      </c>
      <c r="CV24" s="3">
        <f t="shared" si="3"/>
        <v>4</v>
      </c>
      <c r="CW24" s="3">
        <f t="shared" si="3"/>
        <v>0</v>
      </c>
      <c r="CX24" s="3">
        <f t="shared" si="3"/>
        <v>0</v>
      </c>
      <c r="CY24" s="3">
        <f t="shared" si="3"/>
        <v>0</v>
      </c>
      <c r="CZ24" s="3">
        <f t="shared" si="3"/>
        <v>4</v>
      </c>
      <c r="DA24" s="3">
        <f t="shared" si="3"/>
        <v>0</v>
      </c>
      <c r="DB24" s="3">
        <f t="shared" si="3"/>
        <v>0</v>
      </c>
      <c r="DC24" s="3">
        <f t="shared" si="3"/>
        <v>4</v>
      </c>
      <c r="DD24" s="3">
        <f t="shared" si="3"/>
        <v>0</v>
      </c>
      <c r="DE24" s="3">
        <f t="shared" si="3"/>
        <v>0</v>
      </c>
      <c r="DF24" s="3">
        <f t="shared" si="3"/>
        <v>4</v>
      </c>
      <c r="DG24" s="3">
        <f t="shared" si="3"/>
        <v>0</v>
      </c>
      <c r="DH24" s="3">
        <f t="shared" si="3"/>
        <v>1</v>
      </c>
      <c r="DI24" s="3">
        <f t="shared" si="3"/>
        <v>3</v>
      </c>
      <c r="DJ24" s="3">
        <f t="shared" si="3"/>
        <v>0</v>
      </c>
      <c r="DK24" s="3">
        <f t="shared" si="3"/>
        <v>3</v>
      </c>
      <c r="DL24" s="3">
        <f t="shared" si="3"/>
        <v>1</v>
      </c>
      <c r="DM24" s="3">
        <f t="shared" si="3"/>
        <v>0</v>
      </c>
      <c r="DN24" s="3">
        <f t="shared" si="3"/>
        <v>3</v>
      </c>
      <c r="DO24" s="3">
        <f t="shared" si="3"/>
        <v>1</v>
      </c>
      <c r="DP24" s="3">
        <f t="shared" si="3"/>
        <v>0</v>
      </c>
      <c r="DQ24" s="3">
        <f t="shared" si="3"/>
        <v>3</v>
      </c>
      <c r="DR24" s="3">
        <f t="shared" si="3"/>
        <v>1</v>
      </c>
      <c r="DS24" s="3">
        <f t="shared" si="3"/>
        <v>0</v>
      </c>
      <c r="DT24" s="3">
        <f t="shared" si="3"/>
        <v>0</v>
      </c>
      <c r="DU24" s="3">
        <f t="shared" si="3"/>
        <v>4</v>
      </c>
      <c r="DV24" s="3">
        <f t="shared" si="3"/>
        <v>0</v>
      </c>
      <c r="DW24" s="3">
        <f t="shared" si="3"/>
        <v>1</v>
      </c>
      <c r="DX24" s="3">
        <f t="shared" si="3"/>
        <v>3</v>
      </c>
      <c r="DY24" s="3">
        <f t="shared" si="3"/>
        <v>0</v>
      </c>
      <c r="DZ24" s="3">
        <f t="shared" si="3"/>
        <v>0</v>
      </c>
      <c r="EA24" s="3">
        <f t="shared" ref="EA24:FF24" si="4">SUM(EA20:EA23)</f>
        <v>4</v>
      </c>
      <c r="EB24" s="3">
        <f t="shared" si="4"/>
        <v>0</v>
      </c>
      <c r="EC24" s="3">
        <f t="shared" si="4"/>
        <v>0</v>
      </c>
      <c r="ED24" s="3">
        <f t="shared" si="4"/>
        <v>4</v>
      </c>
      <c r="EE24" s="3">
        <f t="shared" si="4"/>
        <v>0</v>
      </c>
      <c r="EF24" s="3">
        <f t="shared" si="4"/>
        <v>1</v>
      </c>
      <c r="EG24" s="3">
        <f t="shared" si="4"/>
        <v>3</v>
      </c>
      <c r="EH24" s="3">
        <f t="shared" si="4"/>
        <v>0</v>
      </c>
      <c r="EI24" s="3">
        <f t="shared" si="4"/>
        <v>0</v>
      </c>
      <c r="EJ24" s="3">
        <f t="shared" si="4"/>
        <v>4</v>
      </c>
      <c r="EK24" s="3">
        <f t="shared" si="4"/>
        <v>0</v>
      </c>
      <c r="EL24" s="3">
        <f t="shared" si="4"/>
        <v>0</v>
      </c>
      <c r="EM24" s="3">
        <f t="shared" si="4"/>
        <v>4</v>
      </c>
      <c r="EN24" s="3">
        <f t="shared" si="4"/>
        <v>0</v>
      </c>
      <c r="EO24" s="3">
        <f t="shared" si="4"/>
        <v>4</v>
      </c>
      <c r="EP24" s="3">
        <f t="shared" si="4"/>
        <v>0</v>
      </c>
      <c r="EQ24" s="3">
        <f t="shared" si="4"/>
        <v>0</v>
      </c>
      <c r="ER24" s="3">
        <f t="shared" si="4"/>
        <v>0</v>
      </c>
      <c r="ES24" s="3">
        <f t="shared" si="4"/>
        <v>4</v>
      </c>
      <c r="ET24" s="3">
        <f t="shared" si="4"/>
        <v>0</v>
      </c>
      <c r="EU24" s="3">
        <f t="shared" si="4"/>
        <v>0</v>
      </c>
      <c r="EV24" s="3">
        <f t="shared" si="4"/>
        <v>4</v>
      </c>
      <c r="EW24" s="3">
        <f t="shared" si="4"/>
        <v>0</v>
      </c>
      <c r="EX24" s="3">
        <f t="shared" si="4"/>
        <v>0</v>
      </c>
      <c r="EY24" s="3">
        <f t="shared" si="4"/>
        <v>4</v>
      </c>
      <c r="EZ24" s="3">
        <f t="shared" si="4"/>
        <v>0</v>
      </c>
      <c r="FA24" s="3">
        <f t="shared" si="4"/>
        <v>0</v>
      </c>
      <c r="FB24" s="3">
        <f t="shared" si="4"/>
        <v>4</v>
      </c>
      <c r="FC24" s="3">
        <f t="shared" si="4"/>
        <v>0</v>
      </c>
      <c r="FD24" s="3">
        <f t="shared" si="4"/>
        <v>1</v>
      </c>
      <c r="FE24" s="3">
        <f t="shared" si="4"/>
        <v>3</v>
      </c>
      <c r="FF24" s="3">
        <f t="shared" si="4"/>
        <v>0</v>
      </c>
      <c r="FG24" s="3">
        <f t="shared" ref="FG24:FK24" si="5">SUM(FG20:FG23)</f>
        <v>0</v>
      </c>
      <c r="FH24" s="3">
        <f t="shared" si="5"/>
        <v>4</v>
      </c>
      <c r="FI24" s="3">
        <f t="shared" si="5"/>
        <v>0</v>
      </c>
      <c r="FJ24" s="3">
        <f t="shared" si="5"/>
        <v>0</v>
      </c>
      <c r="FK24" s="3">
        <f t="shared" si="5"/>
        <v>4</v>
      </c>
    </row>
    <row r="25" spans="1:167" ht="39" customHeight="1" x14ac:dyDescent="0.25">
      <c r="A25" s="134" t="s">
        <v>671</v>
      </c>
      <c r="B25" s="135"/>
      <c r="C25" s="10">
        <f t="shared" ref="C25:Z25" si="6">C24/4%</f>
        <v>25</v>
      </c>
      <c r="D25" s="10">
        <f t="shared" si="6"/>
        <v>25</v>
      </c>
      <c r="E25" s="10">
        <f t="shared" si="6"/>
        <v>50</v>
      </c>
      <c r="F25" s="10">
        <f t="shared" si="6"/>
        <v>25</v>
      </c>
      <c r="G25" s="10">
        <f t="shared" si="6"/>
        <v>25</v>
      </c>
      <c r="H25" s="10">
        <f t="shared" si="6"/>
        <v>50</v>
      </c>
      <c r="I25" s="10">
        <f t="shared" si="6"/>
        <v>25</v>
      </c>
      <c r="J25" s="10">
        <f t="shared" si="6"/>
        <v>25</v>
      </c>
      <c r="K25" s="10">
        <f t="shared" si="6"/>
        <v>50</v>
      </c>
      <c r="L25" s="10">
        <f t="shared" si="6"/>
        <v>0</v>
      </c>
      <c r="M25" s="10">
        <f t="shared" si="6"/>
        <v>25</v>
      </c>
      <c r="N25" s="10">
        <f>N24/4%</f>
        <v>75</v>
      </c>
      <c r="O25" s="10">
        <f t="shared" si="6"/>
        <v>0</v>
      </c>
      <c r="P25" s="10">
        <f t="shared" si="6"/>
        <v>0</v>
      </c>
      <c r="Q25" s="10">
        <f t="shared" si="6"/>
        <v>100</v>
      </c>
      <c r="R25" s="10">
        <f t="shared" si="6"/>
        <v>0</v>
      </c>
      <c r="S25" s="10">
        <f t="shared" si="6"/>
        <v>0</v>
      </c>
      <c r="T25" s="10">
        <f t="shared" si="6"/>
        <v>100</v>
      </c>
      <c r="U25" s="10">
        <f t="shared" si="6"/>
        <v>0</v>
      </c>
      <c r="V25" s="10">
        <f t="shared" si="6"/>
        <v>0</v>
      </c>
      <c r="W25" s="10">
        <f t="shared" si="6"/>
        <v>100</v>
      </c>
      <c r="X25" s="10">
        <f t="shared" si="6"/>
        <v>0</v>
      </c>
      <c r="Y25" s="10">
        <f t="shared" si="6"/>
        <v>0</v>
      </c>
      <c r="Z25" s="10">
        <f t="shared" si="6"/>
        <v>100</v>
      </c>
      <c r="AA25" s="10">
        <v>0</v>
      </c>
      <c r="AB25" s="10">
        <f t="shared" ref="AB25:BG25" si="7">AB24/4%</f>
        <v>50</v>
      </c>
      <c r="AC25" s="10">
        <f t="shared" si="7"/>
        <v>50</v>
      </c>
      <c r="AD25" s="10">
        <f t="shared" si="7"/>
        <v>0</v>
      </c>
      <c r="AE25" s="10">
        <f t="shared" si="7"/>
        <v>0</v>
      </c>
      <c r="AF25" s="10">
        <f t="shared" si="7"/>
        <v>100</v>
      </c>
      <c r="AG25" s="10">
        <f t="shared" si="7"/>
        <v>0</v>
      </c>
      <c r="AH25" s="10">
        <f t="shared" si="7"/>
        <v>50</v>
      </c>
      <c r="AI25" s="10">
        <f t="shared" si="7"/>
        <v>50</v>
      </c>
      <c r="AJ25" s="10">
        <f t="shared" si="7"/>
        <v>0</v>
      </c>
      <c r="AK25" s="10">
        <f t="shared" si="7"/>
        <v>0</v>
      </c>
      <c r="AL25" s="10">
        <f t="shared" si="7"/>
        <v>100</v>
      </c>
      <c r="AM25" s="10">
        <f t="shared" si="7"/>
        <v>0</v>
      </c>
      <c r="AN25" s="10">
        <f t="shared" si="7"/>
        <v>0</v>
      </c>
      <c r="AO25" s="10">
        <f t="shared" si="7"/>
        <v>100</v>
      </c>
      <c r="AP25" s="10">
        <f t="shared" si="7"/>
        <v>0</v>
      </c>
      <c r="AQ25" s="10">
        <f t="shared" si="7"/>
        <v>0</v>
      </c>
      <c r="AR25" s="10">
        <f t="shared" si="7"/>
        <v>100</v>
      </c>
      <c r="AS25" s="10">
        <f t="shared" si="7"/>
        <v>0</v>
      </c>
      <c r="AT25" s="10">
        <f t="shared" si="7"/>
        <v>0</v>
      </c>
      <c r="AU25" s="10">
        <f t="shared" si="7"/>
        <v>100</v>
      </c>
      <c r="AV25" s="10">
        <f t="shared" si="7"/>
        <v>0</v>
      </c>
      <c r="AW25" s="10">
        <f t="shared" si="7"/>
        <v>25</v>
      </c>
      <c r="AX25" s="10">
        <f t="shared" si="7"/>
        <v>75</v>
      </c>
      <c r="AY25" s="10">
        <f t="shared" si="7"/>
        <v>0</v>
      </c>
      <c r="AZ25" s="10">
        <f t="shared" si="7"/>
        <v>0</v>
      </c>
      <c r="BA25" s="10">
        <f t="shared" si="7"/>
        <v>100</v>
      </c>
      <c r="BB25" s="10">
        <f t="shared" si="7"/>
        <v>0</v>
      </c>
      <c r="BC25" s="10">
        <f t="shared" si="7"/>
        <v>0</v>
      </c>
      <c r="BD25" s="10">
        <f t="shared" si="7"/>
        <v>100</v>
      </c>
      <c r="BE25" s="10">
        <f t="shared" si="7"/>
        <v>0</v>
      </c>
      <c r="BF25" s="10">
        <f t="shared" si="7"/>
        <v>0</v>
      </c>
      <c r="BG25" s="10">
        <f t="shared" si="7"/>
        <v>100</v>
      </c>
      <c r="BH25" s="10">
        <f t="shared" ref="BH25:CM25" si="8">BH24/4%</f>
        <v>0</v>
      </c>
      <c r="BI25" s="10">
        <f t="shared" si="8"/>
        <v>0</v>
      </c>
      <c r="BJ25" s="10">
        <f t="shared" si="8"/>
        <v>100</v>
      </c>
      <c r="BK25" s="10">
        <f t="shared" si="8"/>
        <v>0</v>
      </c>
      <c r="BL25" s="10">
        <f t="shared" si="8"/>
        <v>50</v>
      </c>
      <c r="BM25" s="10">
        <f t="shared" si="8"/>
        <v>50</v>
      </c>
      <c r="BN25" s="10">
        <f t="shared" si="8"/>
        <v>0</v>
      </c>
      <c r="BO25" s="10">
        <f t="shared" si="8"/>
        <v>50</v>
      </c>
      <c r="BP25" s="10">
        <f t="shared" si="8"/>
        <v>50</v>
      </c>
      <c r="BQ25" s="10">
        <f t="shared" si="8"/>
        <v>0</v>
      </c>
      <c r="BR25" s="10">
        <f t="shared" si="8"/>
        <v>50</v>
      </c>
      <c r="BS25" s="10">
        <f t="shared" si="8"/>
        <v>50</v>
      </c>
      <c r="BT25" s="10">
        <f t="shared" si="8"/>
        <v>0</v>
      </c>
      <c r="BU25" s="10">
        <f t="shared" si="8"/>
        <v>0</v>
      </c>
      <c r="BV25" s="10">
        <f t="shared" si="8"/>
        <v>100</v>
      </c>
      <c r="BW25" s="10">
        <f t="shared" si="8"/>
        <v>0</v>
      </c>
      <c r="BX25" s="10">
        <f t="shared" si="8"/>
        <v>0</v>
      </c>
      <c r="BY25" s="10">
        <f t="shared" si="8"/>
        <v>100</v>
      </c>
      <c r="BZ25" s="10">
        <f t="shared" si="8"/>
        <v>0</v>
      </c>
      <c r="CA25" s="10">
        <f t="shared" si="8"/>
        <v>0</v>
      </c>
      <c r="CB25" s="10">
        <f t="shared" si="8"/>
        <v>100</v>
      </c>
      <c r="CC25" s="10">
        <f t="shared" si="8"/>
        <v>0</v>
      </c>
      <c r="CD25" s="10">
        <f t="shared" si="8"/>
        <v>25</v>
      </c>
      <c r="CE25" s="10">
        <f t="shared" si="8"/>
        <v>75</v>
      </c>
      <c r="CF25" s="10">
        <f t="shared" si="8"/>
        <v>0</v>
      </c>
      <c r="CG25" s="10">
        <f t="shared" si="8"/>
        <v>0</v>
      </c>
      <c r="CH25" s="10">
        <f t="shared" si="8"/>
        <v>100</v>
      </c>
      <c r="CI25" s="10">
        <f t="shared" si="8"/>
        <v>0</v>
      </c>
      <c r="CJ25" s="10">
        <f t="shared" si="8"/>
        <v>0</v>
      </c>
      <c r="CK25" s="10">
        <f t="shared" si="8"/>
        <v>100</v>
      </c>
      <c r="CL25" s="10">
        <f t="shared" si="8"/>
        <v>0</v>
      </c>
      <c r="CM25" s="10">
        <f t="shared" si="8"/>
        <v>0</v>
      </c>
      <c r="CN25" s="10">
        <f t="shared" ref="CN25:DS25" si="9">CN24/4%</f>
        <v>100</v>
      </c>
      <c r="CO25" s="10">
        <f t="shared" si="9"/>
        <v>0</v>
      </c>
      <c r="CP25" s="10">
        <f t="shared" si="9"/>
        <v>0</v>
      </c>
      <c r="CQ25" s="10">
        <f t="shared" si="9"/>
        <v>100</v>
      </c>
      <c r="CR25" s="10">
        <f t="shared" si="9"/>
        <v>0</v>
      </c>
      <c r="CS25" s="10">
        <f t="shared" si="9"/>
        <v>0</v>
      </c>
      <c r="CT25" s="10">
        <f t="shared" si="9"/>
        <v>100</v>
      </c>
      <c r="CU25" s="10">
        <f t="shared" si="9"/>
        <v>0</v>
      </c>
      <c r="CV25" s="10">
        <f t="shared" si="9"/>
        <v>100</v>
      </c>
      <c r="CW25" s="10">
        <f t="shared" si="9"/>
        <v>0</v>
      </c>
      <c r="CX25" s="10">
        <f t="shared" si="9"/>
        <v>0</v>
      </c>
      <c r="CY25" s="10">
        <f t="shared" si="9"/>
        <v>0</v>
      </c>
      <c r="CZ25" s="10">
        <f t="shared" si="9"/>
        <v>100</v>
      </c>
      <c r="DA25" s="10">
        <f t="shared" si="9"/>
        <v>0</v>
      </c>
      <c r="DB25" s="10">
        <f t="shared" si="9"/>
        <v>0</v>
      </c>
      <c r="DC25" s="10">
        <f t="shared" si="9"/>
        <v>100</v>
      </c>
      <c r="DD25" s="10">
        <f t="shared" si="9"/>
        <v>0</v>
      </c>
      <c r="DE25" s="10">
        <f t="shared" si="9"/>
        <v>0</v>
      </c>
      <c r="DF25" s="10">
        <f t="shared" si="9"/>
        <v>100</v>
      </c>
      <c r="DG25" s="10">
        <f t="shared" si="9"/>
        <v>0</v>
      </c>
      <c r="DH25" s="10">
        <f t="shared" si="9"/>
        <v>25</v>
      </c>
      <c r="DI25" s="10">
        <f t="shared" si="9"/>
        <v>75</v>
      </c>
      <c r="DJ25" s="10">
        <f t="shared" si="9"/>
        <v>0</v>
      </c>
      <c r="DK25" s="10">
        <f t="shared" si="9"/>
        <v>75</v>
      </c>
      <c r="DL25" s="10">
        <f t="shared" si="9"/>
        <v>25</v>
      </c>
      <c r="DM25" s="10">
        <f t="shared" si="9"/>
        <v>0</v>
      </c>
      <c r="DN25" s="10">
        <f t="shared" si="9"/>
        <v>75</v>
      </c>
      <c r="DO25" s="10">
        <f t="shared" si="9"/>
        <v>25</v>
      </c>
      <c r="DP25" s="10">
        <f t="shared" si="9"/>
        <v>0</v>
      </c>
      <c r="DQ25" s="10">
        <f t="shared" si="9"/>
        <v>75</v>
      </c>
      <c r="DR25" s="10">
        <f t="shared" si="9"/>
        <v>25</v>
      </c>
      <c r="DS25" s="10">
        <f t="shared" si="9"/>
        <v>0</v>
      </c>
      <c r="DT25" s="10">
        <f t="shared" ref="DT25:EY25" si="10">DT24/4%</f>
        <v>0</v>
      </c>
      <c r="DU25" s="10">
        <f t="shared" si="10"/>
        <v>100</v>
      </c>
      <c r="DV25" s="10">
        <f t="shared" si="10"/>
        <v>0</v>
      </c>
      <c r="DW25" s="10">
        <f t="shared" si="10"/>
        <v>25</v>
      </c>
      <c r="DX25" s="10">
        <f t="shared" si="10"/>
        <v>75</v>
      </c>
      <c r="DY25" s="10">
        <f t="shared" si="10"/>
        <v>0</v>
      </c>
      <c r="DZ25" s="10">
        <f t="shared" si="10"/>
        <v>0</v>
      </c>
      <c r="EA25" s="10">
        <f t="shared" si="10"/>
        <v>100</v>
      </c>
      <c r="EB25" s="10">
        <f t="shared" si="10"/>
        <v>0</v>
      </c>
      <c r="EC25" s="10">
        <f t="shared" si="10"/>
        <v>0</v>
      </c>
      <c r="ED25" s="10">
        <f t="shared" si="10"/>
        <v>100</v>
      </c>
      <c r="EE25" s="10">
        <f t="shared" si="10"/>
        <v>0</v>
      </c>
      <c r="EF25" s="10">
        <f t="shared" si="10"/>
        <v>25</v>
      </c>
      <c r="EG25" s="10">
        <f t="shared" si="10"/>
        <v>75</v>
      </c>
      <c r="EH25" s="10">
        <f t="shared" si="10"/>
        <v>0</v>
      </c>
      <c r="EI25" s="10">
        <f t="shared" si="10"/>
        <v>0</v>
      </c>
      <c r="EJ25" s="10">
        <f t="shared" si="10"/>
        <v>100</v>
      </c>
      <c r="EK25" s="10">
        <f t="shared" si="10"/>
        <v>0</v>
      </c>
      <c r="EL25" s="10">
        <f t="shared" si="10"/>
        <v>0</v>
      </c>
      <c r="EM25" s="10">
        <f t="shared" si="10"/>
        <v>100</v>
      </c>
      <c r="EN25" s="10">
        <f t="shared" si="10"/>
        <v>0</v>
      </c>
      <c r="EO25" s="10">
        <f t="shared" si="10"/>
        <v>100</v>
      </c>
      <c r="EP25" s="10">
        <f t="shared" si="10"/>
        <v>0</v>
      </c>
      <c r="EQ25" s="10">
        <f t="shared" si="10"/>
        <v>0</v>
      </c>
      <c r="ER25" s="10">
        <f t="shared" si="10"/>
        <v>0</v>
      </c>
      <c r="ES25" s="10">
        <f t="shared" si="10"/>
        <v>100</v>
      </c>
      <c r="ET25" s="10">
        <f t="shared" si="10"/>
        <v>0</v>
      </c>
      <c r="EU25" s="10">
        <f t="shared" si="10"/>
        <v>0</v>
      </c>
      <c r="EV25" s="10">
        <f t="shared" si="10"/>
        <v>100</v>
      </c>
      <c r="EW25" s="10">
        <f t="shared" si="10"/>
        <v>0</v>
      </c>
      <c r="EX25" s="10">
        <f t="shared" si="10"/>
        <v>0</v>
      </c>
      <c r="EY25" s="10">
        <f t="shared" si="10"/>
        <v>100</v>
      </c>
      <c r="EZ25" s="10">
        <f t="shared" ref="EZ25:FK25" si="11">EZ24/4%</f>
        <v>0</v>
      </c>
      <c r="FA25" s="10">
        <f t="shared" si="11"/>
        <v>0</v>
      </c>
      <c r="FB25" s="10">
        <f t="shared" si="11"/>
        <v>100</v>
      </c>
      <c r="FC25" s="10">
        <f t="shared" si="11"/>
        <v>0</v>
      </c>
      <c r="FD25" s="10">
        <f t="shared" si="11"/>
        <v>25</v>
      </c>
      <c r="FE25" s="10">
        <f t="shared" si="11"/>
        <v>75</v>
      </c>
      <c r="FF25" s="10">
        <f t="shared" si="11"/>
        <v>0</v>
      </c>
      <c r="FG25" s="10">
        <f t="shared" si="11"/>
        <v>0</v>
      </c>
      <c r="FH25" s="10">
        <f t="shared" si="11"/>
        <v>100</v>
      </c>
      <c r="FI25" s="10">
        <f t="shared" si="11"/>
        <v>0</v>
      </c>
      <c r="FJ25" s="10">
        <f t="shared" si="11"/>
        <v>0</v>
      </c>
      <c r="FK25" s="10">
        <f t="shared" si="11"/>
        <v>100</v>
      </c>
    </row>
    <row r="27" spans="1:167" x14ac:dyDescent="0.25">
      <c r="B27" s="102" t="s">
        <v>1203</v>
      </c>
      <c r="C27" s="103"/>
      <c r="D27" s="103"/>
      <c r="E27" s="104"/>
      <c r="F27" s="45"/>
      <c r="G27" s="45"/>
      <c r="H27" s="45"/>
      <c r="I27" s="45"/>
    </row>
    <row r="28" spans="1:167" x14ac:dyDescent="0.25">
      <c r="B28" s="17" t="s">
        <v>648</v>
      </c>
      <c r="C28" s="17" t="s">
        <v>661</v>
      </c>
      <c r="D28" s="43">
        <v>0</v>
      </c>
      <c r="E28" s="37">
        <v>0</v>
      </c>
    </row>
    <row r="29" spans="1:167" x14ac:dyDescent="0.25">
      <c r="B29" s="4" t="s">
        <v>650</v>
      </c>
      <c r="C29" s="4" t="s">
        <v>661</v>
      </c>
      <c r="D29" s="34">
        <f>E29/100*4</f>
        <v>1</v>
      </c>
      <c r="E29" s="31">
        <v>25</v>
      </c>
    </row>
    <row r="30" spans="1:167" x14ac:dyDescent="0.25">
      <c r="B30" s="4" t="s">
        <v>651</v>
      </c>
      <c r="C30" s="4" t="s">
        <v>661</v>
      </c>
      <c r="D30" s="34">
        <f>E30/100*4</f>
        <v>3</v>
      </c>
      <c r="E30" s="31">
        <v>75</v>
      </c>
    </row>
    <row r="31" spans="1:167" x14ac:dyDescent="0.25">
      <c r="B31" s="35"/>
      <c r="C31" s="35"/>
      <c r="D31" s="39">
        <f>SUM(D28:D30)</f>
        <v>4</v>
      </c>
      <c r="E31" s="39">
        <f>SUM(E28:E30)</f>
        <v>100</v>
      </c>
    </row>
    <row r="32" spans="1:167" ht="30" customHeight="1" x14ac:dyDescent="0.25">
      <c r="B32" s="4"/>
      <c r="C32" s="4"/>
      <c r="D32" s="152" t="s">
        <v>279</v>
      </c>
      <c r="E32" s="152"/>
      <c r="F32" s="106" t="s">
        <v>280</v>
      </c>
      <c r="G32" s="106"/>
      <c r="H32" s="139" t="s">
        <v>314</v>
      </c>
      <c r="I32" s="139"/>
    </row>
    <row r="33" spans="2:13" x14ac:dyDescent="0.25">
      <c r="B33" s="4" t="s">
        <v>648</v>
      </c>
      <c r="C33" s="4" t="s">
        <v>662</v>
      </c>
      <c r="D33" s="3">
        <f>E33/100*4</f>
        <v>0</v>
      </c>
      <c r="E33" s="31">
        <f>(R25+U25+X25+AA25+AD25)/5</f>
        <v>0</v>
      </c>
      <c r="F33" s="3">
        <f>G33/100*4</f>
        <v>0</v>
      </c>
      <c r="G33" s="31">
        <f>(AG25+AJ25+AM25+AP25+AS25)/5</f>
        <v>0</v>
      </c>
      <c r="H33" s="3">
        <f>I33/100*4</f>
        <v>0</v>
      </c>
      <c r="I33" s="31">
        <f>(AV25+AY25+BB25+BE25+BH25)/5</f>
        <v>0</v>
      </c>
    </row>
    <row r="34" spans="2:13" x14ac:dyDescent="0.25">
      <c r="B34" s="4" t="s">
        <v>650</v>
      </c>
      <c r="C34" s="4" t="s">
        <v>662</v>
      </c>
      <c r="D34" s="34">
        <f>E34/100*4</f>
        <v>0.4</v>
      </c>
      <c r="E34" s="31">
        <f>(S25+V25+Y25+AB25+AE25)/5</f>
        <v>10</v>
      </c>
      <c r="F34" s="3">
        <f>G34/100*4</f>
        <v>0.4</v>
      </c>
      <c r="G34" s="31">
        <f>(AH25+AK25+AN25+AQ25+AT25)/5</f>
        <v>10</v>
      </c>
      <c r="H34" s="3">
        <f>I34/100*4</f>
        <v>0.2</v>
      </c>
      <c r="I34" s="31">
        <f>(AW25+AZ25+BC25+BF25+BI25)/5</f>
        <v>5</v>
      </c>
    </row>
    <row r="35" spans="2:13" x14ac:dyDescent="0.25">
      <c r="B35" s="4" t="s">
        <v>651</v>
      </c>
      <c r="C35" s="4" t="s">
        <v>662</v>
      </c>
      <c r="D35" s="34">
        <f>E35/100*4</f>
        <v>3.6</v>
      </c>
      <c r="E35" s="31">
        <f>(T25+W25+Z25+AC25+AF25)/5</f>
        <v>90</v>
      </c>
      <c r="F35" s="3">
        <f>G35/100*4</f>
        <v>3.6</v>
      </c>
      <c r="G35" s="31">
        <f>(AI25+AL25+AO25+AR25+AU25)/5</f>
        <v>90</v>
      </c>
      <c r="H35" s="3">
        <f>I35/100*4</f>
        <v>3.8</v>
      </c>
      <c r="I35" s="31">
        <f>(AX25+BA25+BD25+BG25+BJ25)/5</f>
        <v>95</v>
      </c>
    </row>
    <row r="36" spans="2:13" x14ac:dyDescent="0.25">
      <c r="B36" s="4"/>
      <c r="C36" s="4"/>
      <c r="D36" s="33">
        <f t="shared" ref="D36:I36" si="12">SUM(D33:D35)</f>
        <v>4</v>
      </c>
      <c r="E36" s="33">
        <f t="shared" si="12"/>
        <v>100</v>
      </c>
      <c r="F36" s="32">
        <f t="shared" si="12"/>
        <v>4</v>
      </c>
      <c r="G36" s="33">
        <f t="shared" si="12"/>
        <v>100</v>
      </c>
      <c r="H36" s="32">
        <f t="shared" si="12"/>
        <v>4</v>
      </c>
      <c r="I36" s="33">
        <f t="shared" si="12"/>
        <v>100</v>
      </c>
    </row>
    <row r="37" spans="2:13" x14ac:dyDescent="0.25">
      <c r="B37" s="4" t="s">
        <v>648</v>
      </c>
      <c r="C37" s="4" t="s">
        <v>663</v>
      </c>
      <c r="D37" s="3">
        <f>E37/100*4</f>
        <v>0</v>
      </c>
      <c r="E37" s="31">
        <f>(BK25+BN25+BQ25+BT25+BW25)/5</f>
        <v>0</v>
      </c>
      <c r="I37" s="44"/>
    </row>
    <row r="38" spans="2:13" x14ac:dyDescent="0.25">
      <c r="B38" s="4" t="s">
        <v>650</v>
      </c>
      <c r="C38" s="4" t="s">
        <v>663</v>
      </c>
      <c r="D38" s="3">
        <f>E38/100*4</f>
        <v>1.2</v>
      </c>
      <c r="E38" s="31">
        <f>(BL25+BO25+BR25+BU25+BX25)/5</f>
        <v>30</v>
      </c>
    </row>
    <row r="39" spans="2:13" x14ac:dyDescent="0.25">
      <c r="B39" s="4" t="s">
        <v>651</v>
      </c>
      <c r="C39" s="4" t="s">
        <v>663</v>
      </c>
      <c r="D39" s="3">
        <f>E39/100*4</f>
        <v>2.8</v>
      </c>
      <c r="E39" s="31">
        <f>(BM25+BP25+BS25+BV25+BY25)/5</f>
        <v>70</v>
      </c>
    </row>
    <row r="40" spans="2:13" x14ac:dyDescent="0.25">
      <c r="B40" s="35"/>
      <c r="C40" s="35"/>
      <c r="D40" s="38">
        <f>SUM(D37:D39)</f>
        <v>4</v>
      </c>
      <c r="E40" s="38">
        <f>SUM(E37:E39)</f>
        <v>100</v>
      </c>
      <c r="F40" s="40"/>
    </row>
    <row r="41" spans="2:13" x14ac:dyDescent="0.25">
      <c r="B41" s="4"/>
      <c r="C41" s="4"/>
      <c r="D41" s="105" t="s">
        <v>286</v>
      </c>
      <c r="E41" s="105"/>
      <c r="F41" s="139" t="s">
        <v>282</v>
      </c>
      <c r="G41" s="139"/>
      <c r="H41" s="139" t="s">
        <v>287</v>
      </c>
      <c r="I41" s="139"/>
      <c r="J41" s="139" t="s">
        <v>288</v>
      </c>
      <c r="K41" s="139"/>
      <c r="L41" s="139" t="s">
        <v>42</v>
      </c>
      <c r="M41" s="139"/>
    </row>
    <row r="42" spans="2:13" x14ac:dyDescent="0.25">
      <c r="B42" s="4" t="s">
        <v>648</v>
      </c>
      <c r="C42" s="4" t="s">
        <v>664</v>
      </c>
      <c r="D42" s="3">
        <f>E42/100*4</f>
        <v>0</v>
      </c>
      <c r="E42" s="31">
        <f>(BZ25+CC25+CF25+CI25+CL25)/5</f>
        <v>0</v>
      </c>
      <c r="F42" s="3">
        <f>G42/100*4</f>
        <v>0</v>
      </c>
      <c r="G42" s="31">
        <f>(CO25+CR25+CU25+CX25+DA25)/5</f>
        <v>0</v>
      </c>
      <c r="H42" s="3">
        <f>I42/100*4</f>
        <v>0</v>
      </c>
      <c r="I42" s="31">
        <f>(DD25+DG25+DJ25+DM25+DP25)/5</f>
        <v>0</v>
      </c>
      <c r="J42" s="3">
        <f>K42/100*4</f>
        <v>0</v>
      </c>
      <c r="K42" s="31">
        <f>(DS25+DV25+DY25+EB25+EE25)/5</f>
        <v>0</v>
      </c>
      <c r="L42" s="3">
        <f>M42/100*4</f>
        <v>0</v>
      </c>
      <c r="M42" s="31">
        <f>(EH25+EK25+EN25+EQ25+ET25)/5</f>
        <v>0</v>
      </c>
    </row>
    <row r="43" spans="2:13" x14ac:dyDescent="0.25">
      <c r="B43" s="4" t="s">
        <v>650</v>
      </c>
      <c r="C43" s="4" t="s">
        <v>664</v>
      </c>
      <c r="D43" s="3">
        <f>E43/100*4</f>
        <v>0.2</v>
      </c>
      <c r="E43" s="31">
        <f>(CA25+CD25+CG25+CJ25+CM25)/5</f>
        <v>5</v>
      </c>
      <c r="F43" s="3">
        <f>G43/100*4</f>
        <v>0.8</v>
      </c>
      <c r="G43" s="31">
        <f>(CP25+CS25+CV25+CY25+DB25)/5</f>
        <v>20</v>
      </c>
      <c r="H43" s="3">
        <f>I43/100*4</f>
        <v>2</v>
      </c>
      <c r="I43" s="31">
        <f>(DE25+DH25+DK25+DN25+DQ25)/5</f>
        <v>50</v>
      </c>
      <c r="J43" s="3">
        <f>K43/100*4</f>
        <v>0.4</v>
      </c>
      <c r="K43" s="31">
        <f>(DT25+DW25+DZ25+EC25+EF25)/5</f>
        <v>10</v>
      </c>
      <c r="L43" s="3">
        <f>M43/100*4</f>
        <v>0.8</v>
      </c>
      <c r="M43" s="31">
        <f>(EI25+EL25+EO25+ER25+EU25)/5</f>
        <v>20</v>
      </c>
    </row>
    <row r="44" spans="2:13" x14ac:dyDescent="0.25">
      <c r="B44" s="4" t="s">
        <v>651</v>
      </c>
      <c r="C44" s="4" t="s">
        <v>664</v>
      </c>
      <c r="D44" s="3">
        <f>E44/100*4</f>
        <v>3.8</v>
      </c>
      <c r="E44" s="31">
        <f>(CB25+CE25+CH25+CK25+CN25)/5</f>
        <v>95</v>
      </c>
      <c r="F44" s="3">
        <f>G44/100*4</f>
        <v>3.2</v>
      </c>
      <c r="G44" s="31">
        <f>(CQ25+CT25+CW25+CZ25+DC25)/5</f>
        <v>80</v>
      </c>
      <c r="H44" s="3">
        <f>I44/100*4</f>
        <v>2</v>
      </c>
      <c r="I44" s="31">
        <f>(DF25+DI25+DL25+DO25+DR25)/5</f>
        <v>50</v>
      </c>
      <c r="J44" s="3">
        <f>K44/100*4</f>
        <v>3.6</v>
      </c>
      <c r="K44" s="31">
        <f>(DU25+DX25+EA25+ED25+EG25)/5</f>
        <v>90</v>
      </c>
      <c r="L44" s="3">
        <f>M44/100*4</f>
        <v>3.2</v>
      </c>
      <c r="M44" s="31">
        <f>(EJ25+EM25+EP25+ES25+EV25)/5</f>
        <v>80</v>
      </c>
    </row>
    <row r="45" spans="2:13" x14ac:dyDescent="0.25">
      <c r="B45" s="4"/>
      <c r="C45" s="4"/>
      <c r="D45" s="32">
        <f t="shared" ref="D45:M45" si="13">SUM(D42:D44)</f>
        <v>4</v>
      </c>
      <c r="E45" s="32">
        <f t="shared" si="13"/>
        <v>100</v>
      </c>
      <c r="F45" s="32">
        <f t="shared" si="13"/>
        <v>4</v>
      </c>
      <c r="G45" s="33">
        <f t="shared" si="13"/>
        <v>100</v>
      </c>
      <c r="H45" s="32">
        <f t="shared" si="13"/>
        <v>4</v>
      </c>
      <c r="I45" s="33">
        <f t="shared" si="13"/>
        <v>100</v>
      </c>
      <c r="J45" s="32">
        <f t="shared" si="13"/>
        <v>4</v>
      </c>
      <c r="K45" s="33">
        <f t="shared" si="13"/>
        <v>100</v>
      </c>
      <c r="L45" s="32">
        <f t="shared" si="13"/>
        <v>4</v>
      </c>
      <c r="M45" s="33">
        <f t="shared" si="13"/>
        <v>100</v>
      </c>
    </row>
    <row r="46" spans="2:13" x14ac:dyDescent="0.25">
      <c r="B46" s="4" t="s">
        <v>648</v>
      </c>
      <c r="C46" s="4" t="s">
        <v>665</v>
      </c>
      <c r="D46" s="3">
        <f>E46/100*4</f>
        <v>0</v>
      </c>
      <c r="E46" s="31">
        <f>(EW25+EZ25+FC25+FF25+FI25)/5</f>
        <v>0</v>
      </c>
    </row>
    <row r="47" spans="2:13" x14ac:dyDescent="0.25">
      <c r="B47" s="4" t="s">
        <v>650</v>
      </c>
      <c r="C47" s="4" t="s">
        <v>665</v>
      </c>
      <c r="D47" s="3">
        <f>E47/100*4</f>
        <v>0.2</v>
      </c>
      <c r="E47" s="31">
        <f>(EX25+FA25+FD25+FG25+FJ25)/5</f>
        <v>5</v>
      </c>
    </row>
    <row r="48" spans="2:13" x14ac:dyDescent="0.25">
      <c r="B48" s="4" t="s">
        <v>651</v>
      </c>
      <c r="C48" s="4" t="s">
        <v>665</v>
      </c>
      <c r="D48" s="3">
        <f>E48/100*4</f>
        <v>3.8</v>
      </c>
      <c r="E48" s="31">
        <f>(EY25+FB25+FE25+FH25+FK25)/5</f>
        <v>95</v>
      </c>
    </row>
    <row r="49" spans="2:5" x14ac:dyDescent="0.25">
      <c r="B49" s="4"/>
      <c r="C49" s="4"/>
      <c r="D49" s="32">
        <f>SUM(D46:D48)</f>
        <v>4</v>
      </c>
      <c r="E49" s="32">
        <f>SUM(E46:E48)</f>
        <v>100</v>
      </c>
    </row>
  </sheetData>
  <mergeCells count="142">
    <mergeCell ref="C6:Q6"/>
    <mergeCell ref="C7:Q7"/>
    <mergeCell ref="AJ17:AL17"/>
    <mergeCell ref="AM17:AO17"/>
    <mergeCell ref="AP17:AR17"/>
    <mergeCell ref="EN17:EP17"/>
    <mergeCell ref="CR17:CT17"/>
    <mergeCell ref="X17:Z17"/>
    <mergeCell ref="AA17:AC17"/>
    <mergeCell ref="F17:H17"/>
    <mergeCell ref="R17:T17"/>
    <mergeCell ref="U17:W17"/>
    <mergeCell ref="L17:N17"/>
    <mergeCell ref="CC17:CE17"/>
    <mergeCell ref="BE17:BG17"/>
    <mergeCell ref="AS17:AU17"/>
    <mergeCell ref="BK17:BM17"/>
    <mergeCell ref="BN17:BP17"/>
    <mergeCell ref="BH17:BJ17"/>
    <mergeCell ref="AV17:AX17"/>
    <mergeCell ref="AY17:BA17"/>
    <mergeCell ref="BB17:BD17"/>
    <mergeCell ref="AM18:AO18"/>
    <mergeCell ref="FC18:FE18"/>
    <mergeCell ref="AD18:AF18"/>
    <mergeCell ref="AG18:AI18"/>
    <mergeCell ref="AJ18:AL18"/>
    <mergeCell ref="AA18:AC18"/>
    <mergeCell ref="U18:W18"/>
    <mergeCell ref="EW17:EY17"/>
    <mergeCell ref="EB17:ED17"/>
    <mergeCell ref="EE17:EG17"/>
    <mergeCell ref="DD17:DF17"/>
    <mergeCell ref="CF17:CH17"/>
    <mergeCell ref="CI17:CK17"/>
    <mergeCell ref="AD17:AF17"/>
    <mergeCell ref="AG17:AI17"/>
    <mergeCell ref="BQ17:BS17"/>
    <mergeCell ref="BT17:BV17"/>
    <mergeCell ref="BW17:BY17"/>
    <mergeCell ref="AP18:AR18"/>
    <mergeCell ref="AS18:AU18"/>
    <mergeCell ref="BQ18:BS18"/>
    <mergeCell ref="BT18:BV18"/>
    <mergeCell ref="BW18:BY18"/>
    <mergeCell ref="BK18:BM18"/>
    <mergeCell ref="FI17:FK17"/>
    <mergeCell ref="ET17:EV17"/>
    <mergeCell ref="EQ17:ES17"/>
    <mergeCell ref="DP17:DR17"/>
    <mergeCell ref="DS17:DU17"/>
    <mergeCell ref="DV17:DX17"/>
    <mergeCell ref="DY17:EA17"/>
    <mergeCell ref="R18:T18"/>
    <mergeCell ref="DG17:DI17"/>
    <mergeCell ref="DJ17:DL17"/>
    <mergeCell ref="DM17:DO17"/>
    <mergeCell ref="CU17:CW17"/>
    <mergeCell ref="CX17:CZ17"/>
    <mergeCell ref="DA17:DC17"/>
    <mergeCell ref="CL17:CN17"/>
    <mergeCell ref="CO17:CQ17"/>
    <mergeCell ref="EH18:EJ18"/>
    <mergeCell ref="EK18:EM18"/>
    <mergeCell ref="EQ18:ES18"/>
    <mergeCell ref="EN18:EP18"/>
    <mergeCell ref="ET18:EV18"/>
    <mergeCell ref="EH17:EJ17"/>
    <mergeCell ref="EK17:EM17"/>
    <mergeCell ref="FI18:FK18"/>
    <mergeCell ref="BZ11:CN11"/>
    <mergeCell ref="FF18:FH18"/>
    <mergeCell ref="EW18:EY18"/>
    <mergeCell ref="EZ18:FB18"/>
    <mergeCell ref="EB18:ED18"/>
    <mergeCell ref="EE18:EG18"/>
    <mergeCell ref="CR18:CT18"/>
    <mergeCell ref="BZ18:CB18"/>
    <mergeCell ref="CC18:CE18"/>
    <mergeCell ref="CF18:CH18"/>
    <mergeCell ref="CI18:CK18"/>
    <mergeCell ref="DM18:DO18"/>
    <mergeCell ref="DP18:DR18"/>
    <mergeCell ref="DD18:DF18"/>
    <mergeCell ref="DG18:DI18"/>
    <mergeCell ref="DS18:DU18"/>
    <mergeCell ref="DV18:DX18"/>
    <mergeCell ref="DY18:EA18"/>
    <mergeCell ref="EZ17:FB17"/>
    <mergeCell ref="FC17:FE17"/>
    <mergeCell ref="FF17:FH17"/>
    <mergeCell ref="CO18:CQ18"/>
    <mergeCell ref="DD11:DR11"/>
    <mergeCell ref="BZ17:CB17"/>
    <mergeCell ref="BZ4:EV4"/>
    <mergeCell ref="DS11:EG11"/>
    <mergeCell ref="CO11:DC11"/>
    <mergeCell ref="EH11:EV11"/>
    <mergeCell ref="X18:Z18"/>
    <mergeCell ref="I18:K18"/>
    <mergeCell ref="L18:N18"/>
    <mergeCell ref="FI2:FJ2"/>
    <mergeCell ref="EW4:FK4"/>
    <mergeCell ref="EW11:FK11"/>
    <mergeCell ref="R11:AF11"/>
    <mergeCell ref="AG11:AU11"/>
    <mergeCell ref="AV11:BJ11"/>
    <mergeCell ref="R4:BJ4"/>
    <mergeCell ref="BK4:BY4"/>
    <mergeCell ref="BK11:BY11"/>
    <mergeCell ref="C4:Q4"/>
    <mergeCell ref="C11:Q16"/>
    <mergeCell ref="DJ18:DL18"/>
    <mergeCell ref="CU18:CW18"/>
    <mergeCell ref="CX18:CZ18"/>
    <mergeCell ref="DA18:DC18"/>
    <mergeCell ref="CL18:CN18"/>
    <mergeCell ref="BN18:BP18"/>
    <mergeCell ref="D41:E41"/>
    <mergeCell ref="F41:G41"/>
    <mergeCell ref="H41:I41"/>
    <mergeCell ref="J41:K41"/>
    <mergeCell ref="L41:M41"/>
    <mergeCell ref="B27:E27"/>
    <mergeCell ref="BE18:BG18"/>
    <mergeCell ref="BH18:BJ18"/>
    <mergeCell ref="D32:E32"/>
    <mergeCell ref="F32:G32"/>
    <mergeCell ref="H32:I32"/>
    <mergeCell ref="A24:B24"/>
    <mergeCell ref="AV18:AX18"/>
    <mergeCell ref="AY18:BA18"/>
    <mergeCell ref="BB18:BD18"/>
    <mergeCell ref="A25:B25"/>
    <mergeCell ref="A4:A19"/>
    <mergeCell ref="B4:B19"/>
    <mergeCell ref="C18:E18"/>
    <mergeCell ref="F18:H18"/>
    <mergeCell ref="O17:Q17"/>
    <mergeCell ref="O18:Q18"/>
    <mergeCell ref="C17:E17"/>
    <mergeCell ref="I17:K17"/>
  </mergeCells>
  <pageMargins left="0.70866141732283472" right="0.70866141732283472" top="0.74803149606299213" bottom="0.74803149606299213" header="0.31496062992125984" footer="0.31496062992125984"/>
  <pageSetup paperSize="9" scale="10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9"/>
  <sheetViews>
    <sheetView topLeftCell="A4" workbookViewId="0">
      <pane xSplit="2" ySplit="12" topLeftCell="C16" activePane="bottomRight" state="frozen"/>
      <selection activeCell="A4" sqref="A4"/>
      <selection pane="topRight" activeCell="C4" sqref="C4"/>
      <selection pane="bottomLeft" activeCell="A11" sqref="A11"/>
      <selection pane="bottomRight" activeCell="B6" sqref="B6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43</v>
      </c>
      <c r="B1" s="14" t="s">
        <v>316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677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6" t="s">
        <v>1207</v>
      </c>
      <c r="GQ2" s="86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00" ht="15.75" x14ac:dyDescent="0.25">
      <c r="A5" s="8"/>
      <c r="B5" s="7"/>
      <c r="C5" s="7"/>
      <c r="D5" s="7" t="s">
        <v>1225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00" ht="15.75" x14ac:dyDescent="0.25">
      <c r="A6" s="8"/>
      <c r="B6" s="7" t="s">
        <v>1226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00" ht="15.75" x14ac:dyDescent="0.25">
      <c r="A7" s="8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00" ht="15.75" x14ac:dyDescent="0.25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00" ht="15.75" customHeight="1" x14ac:dyDescent="0.25">
      <c r="A9" s="136" t="s">
        <v>0</v>
      </c>
      <c r="B9" s="136" t="s">
        <v>154</v>
      </c>
      <c r="C9" s="157" t="s">
        <v>317</v>
      </c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99" t="s">
        <v>278</v>
      </c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 t="s">
        <v>757</v>
      </c>
      <c r="BX9" s="99"/>
      <c r="BY9" s="99"/>
      <c r="BZ9" s="99"/>
      <c r="CA9" s="99"/>
      <c r="CB9" s="99"/>
      <c r="CC9" s="99"/>
      <c r="CD9" s="99"/>
      <c r="CE9" s="99"/>
      <c r="CF9" s="99"/>
      <c r="CG9" s="99"/>
      <c r="CH9" s="99"/>
      <c r="CI9" s="99"/>
      <c r="CJ9" s="99"/>
      <c r="CK9" s="99"/>
      <c r="CL9" s="99"/>
      <c r="CM9" s="99"/>
      <c r="CN9" s="99"/>
      <c r="CO9" s="169" t="s">
        <v>285</v>
      </c>
      <c r="CP9" s="169"/>
      <c r="CQ9" s="169"/>
      <c r="CR9" s="169"/>
      <c r="CS9" s="169"/>
      <c r="CT9" s="169"/>
      <c r="CU9" s="169"/>
      <c r="CV9" s="169"/>
      <c r="CW9" s="169"/>
      <c r="CX9" s="169"/>
      <c r="CY9" s="169"/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  <c r="DM9" s="169"/>
      <c r="DN9" s="169"/>
      <c r="DO9" s="169"/>
      <c r="DP9" s="169"/>
      <c r="DQ9" s="169"/>
      <c r="DR9" s="169"/>
      <c r="DS9" s="169"/>
      <c r="DT9" s="169"/>
      <c r="DU9" s="169"/>
      <c r="DV9" s="169"/>
      <c r="DW9" s="169"/>
      <c r="DX9" s="169"/>
      <c r="DY9" s="169"/>
      <c r="DZ9" s="169"/>
      <c r="EA9" s="169"/>
      <c r="EB9" s="169"/>
      <c r="EC9" s="169"/>
      <c r="ED9" s="169"/>
      <c r="EE9" s="169"/>
      <c r="EF9" s="169"/>
      <c r="EG9" s="169"/>
      <c r="EH9" s="169"/>
      <c r="EI9" s="169"/>
      <c r="EJ9" s="169"/>
      <c r="EK9" s="169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  <c r="FW9" s="169"/>
      <c r="FX9" s="169"/>
      <c r="FY9" s="169"/>
      <c r="FZ9" s="169"/>
      <c r="GA9" s="139" t="s">
        <v>318</v>
      </c>
      <c r="GB9" s="139"/>
      <c r="GC9" s="139"/>
      <c r="GD9" s="139"/>
      <c r="GE9" s="139"/>
      <c r="GF9" s="139"/>
      <c r="GG9" s="139"/>
      <c r="GH9" s="139"/>
      <c r="GI9" s="139"/>
      <c r="GJ9" s="139"/>
      <c r="GK9" s="139"/>
      <c r="GL9" s="139"/>
      <c r="GM9" s="139"/>
      <c r="GN9" s="139"/>
      <c r="GO9" s="139"/>
      <c r="GP9" s="139"/>
      <c r="GQ9" s="139"/>
      <c r="GR9" s="139"/>
    </row>
    <row r="10" spans="1:200" ht="13.5" customHeight="1" x14ac:dyDescent="0.25">
      <c r="A10" s="136"/>
      <c r="B10" s="136"/>
      <c r="C10" s="140" t="s">
        <v>277</v>
      </c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 t="s">
        <v>279</v>
      </c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00" t="s">
        <v>280</v>
      </c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 t="s">
        <v>314</v>
      </c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40" t="s">
        <v>315</v>
      </c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 t="s">
        <v>286</v>
      </c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4" t="s">
        <v>282</v>
      </c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 t="s">
        <v>287</v>
      </c>
      <c r="DZ10" s="144"/>
      <c r="EA10" s="144"/>
      <c r="EB10" s="144"/>
      <c r="EC10" s="144"/>
      <c r="ED10" s="144"/>
      <c r="EE10" s="144"/>
      <c r="EF10" s="144"/>
      <c r="EG10" s="144"/>
      <c r="EH10" s="144"/>
      <c r="EI10" s="144"/>
      <c r="EJ10" s="144"/>
      <c r="EK10" s="144"/>
      <c r="EL10" s="144"/>
      <c r="EM10" s="144"/>
      <c r="EN10" s="144"/>
      <c r="EO10" s="144"/>
      <c r="EP10" s="144"/>
      <c r="EQ10" s="170" t="s">
        <v>288</v>
      </c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44" t="s">
        <v>42</v>
      </c>
      <c r="FJ10" s="144"/>
      <c r="FK10" s="144"/>
      <c r="FL10" s="144"/>
      <c r="FM10" s="144"/>
      <c r="FN10" s="144"/>
      <c r="FO10" s="144"/>
      <c r="FP10" s="144"/>
      <c r="FQ10" s="144"/>
      <c r="FR10" s="144"/>
      <c r="FS10" s="144"/>
      <c r="FT10" s="144"/>
      <c r="FU10" s="144"/>
      <c r="FV10" s="144"/>
      <c r="FW10" s="144"/>
      <c r="FX10" s="144"/>
      <c r="FY10" s="144"/>
      <c r="FZ10" s="144"/>
      <c r="GA10" s="100" t="s">
        <v>284</v>
      </c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</row>
    <row r="11" spans="1:200" ht="15.75" hidden="1" x14ac:dyDescent="0.25">
      <c r="A11" s="136"/>
      <c r="B11" s="136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9"/>
      <c r="V11" s="9"/>
      <c r="W11" s="9"/>
      <c r="X11" s="9"/>
      <c r="Y11" s="9"/>
      <c r="Z11" s="9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</row>
    <row r="12" spans="1:200" ht="15.75" hidden="1" x14ac:dyDescent="0.25">
      <c r="A12" s="136"/>
      <c r="B12" s="136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9"/>
      <c r="V12" s="9"/>
      <c r="W12" s="9"/>
      <c r="X12" s="9"/>
      <c r="Y12" s="9"/>
      <c r="Z12" s="9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</row>
    <row r="13" spans="1:200" ht="15.75" hidden="1" x14ac:dyDescent="0.25">
      <c r="A13" s="136"/>
      <c r="B13" s="136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9"/>
      <c r="V13" s="9"/>
      <c r="W13" s="9"/>
      <c r="X13" s="9"/>
      <c r="Y13" s="9"/>
      <c r="Z13" s="9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</row>
    <row r="14" spans="1:200" ht="15.75" hidden="1" x14ac:dyDescent="0.25">
      <c r="A14" s="136"/>
      <c r="B14" s="136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9"/>
      <c r="V14" s="9"/>
      <c r="W14" s="9"/>
      <c r="X14" s="9"/>
      <c r="Y14" s="9"/>
      <c r="Z14" s="9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</row>
    <row r="15" spans="1:200" ht="15.75" hidden="1" x14ac:dyDescent="0.25">
      <c r="A15" s="136"/>
      <c r="B15" s="136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9"/>
      <c r="V15" s="9"/>
      <c r="W15" s="9"/>
      <c r="X15" s="9"/>
      <c r="Y15" s="9"/>
      <c r="Z15" s="9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136"/>
      <c r="B16" s="136"/>
      <c r="C16" s="140" t="s">
        <v>71</v>
      </c>
      <c r="D16" s="140" t="s">
        <v>2</v>
      </c>
      <c r="E16" s="140" t="s">
        <v>3</v>
      </c>
      <c r="F16" s="140" t="s">
        <v>72</v>
      </c>
      <c r="G16" s="140" t="s">
        <v>6</v>
      </c>
      <c r="H16" s="140" t="s">
        <v>7</v>
      </c>
      <c r="I16" s="140" t="s">
        <v>100</v>
      </c>
      <c r="J16" s="140" t="s">
        <v>6</v>
      </c>
      <c r="K16" s="140" t="s">
        <v>7</v>
      </c>
      <c r="L16" s="140" t="s">
        <v>73</v>
      </c>
      <c r="M16" s="140" t="s">
        <v>1</v>
      </c>
      <c r="N16" s="140" t="s">
        <v>2</v>
      </c>
      <c r="O16" s="140" t="s">
        <v>74</v>
      </c>
      <c r="P16" s="140"/>
      <c r="Q16" s="140"/>
      <c r="R16" s="140" t="s">
        <v>75</v>
      </c>
      <c r="S16" s="140"/>
      <c r="T16" s="140"/>
      <c r="U16" s="140" t="s">
        <v>76</v>
      </c>
      <c r="V16" s="140"/>
      <c r="W16" s="140"/>
      <c r="X16" s="140" t="s">
        <v>77</v>
      </c>
      <c r="Y16" s="140"/>
      <c r="Z16" s="140"/>
      <c r="AA16" s="100" t="s">
        <v>896</v>
      </c>
      <c r="AB16" s="100"/>
      <c r="AC16" s="100"/>
      <c r="AD16" s="100" t="s">
        <v>78</v>
      </c>
      <c r="AE16" s="100"/>
      <c r="AF16" s="100"/>
      <c r="AG16" s="140" t="s">
        <v>79</v>
      </c>
      <c r="AH16" s="140"/>
      <c r="AI16" s="140"/>
      <c r="AJ16" s="100" t="s">
        <v>80</v>
      </c>
      <c r="AK16" s="100"/>
      <c r="AL16" s="100"/>
      <c r="AM16" s="140" t="s">
        <v>81</v>
      </c>
      <c r="AN16" s="140"/>
      <c r="AO16" s="140"/>
      <c r="AP16" s="140" t="s">
        <v>82</v>
      </c>
      <c r="AQ16" s="140"/>
      <c r="AR16" s="140"/>
      <c r="AS16" s="140" t="s">
        <v>83</v>
      </c>
      <c r="AT16" s="140"/>
      <c r="AU16" s="140"/>
      <c r="AV16" s="100" t="s">
        <v>84</v>
      </c>
      <c r="AW16" s="100"/>
      <c r="AX16" s="100"/>
      <c r="AY16" s="100" t="s">
        <v>85</v>
      </c>
      <c r="AZ16" s="100"/>
      <c r="BA16" s="100"/>
      <c r="BB16" s="100" t="s">
        <v>86</v>
      </c>
      <c r="BC16" s="100"/>
      <c r="BD16" s="100"/>
      <c r="BE16" s="100" t="s">
        <v>101</v>
      </c>
      <c r="BF16" s="100"/>
      <c r="BG16" s="100"/>
      <c r="BH16" s="100" t="s">
        <v>920</v>
      </c>
      <c r="BI16" s="100"/>
      <c r="BJ16" s="100"/>
      <c r="BK16" s="100" t="s">
        <v>87</v>
      </c>
      <c r="BL16" s="100"/>
      <c r="BM16" s="100"/>
      <c r="BN16" s="100" t="s">
        <v>88</v>
      </c>
      <c r="BO16" s="100"/>
      <c r="BP16" s="100"/>
      <c r="BQ16" s="100" t="s">
        <v>89</v>
      </c>
      <c r="BR16" s="100"/>
      <c r="BS16" s="100"/>
      <c r="BT16" s="100" t="s">
        <v>90</v>
      </c>
      <c r="BU16" s="100"/>
      <c r="BV16" s="100"/>
      <c r="BW16" s="100" t="s">
        <v>342</v>
      </c>
      <c r="BX16" s="100"/>
      <c r="BY16" s="100"/>
      <c r="BZ16" s="100" t="s">
        <v>343</v>
      </c>
      <c r="CA16" s="100"/>
      <c r="CB16" s="100"/>
      <c r="CC16" s="100" t="s">
        <v>344</v>
      </c>
      <c r="CD16" s="100"/>
      <c r="CE16" s="100"/>
      <c r="CF16" s="100" t="s">
        <v>345</v>
      </c>
      <c r="CG16" s="100"/>
      <c r="CH16" s="100"/>
      <c r="CI16" s="100" t="s">
        <v>346</v>
      </c>
      <c r="CJ16" s="100"/>
      <c r="CK16" s="100"/>
      <c r="CL16" s="100" t="s">
        <v>347</v>
      </c>
      <c r="CM16" s="100"/>
      <c r="CN16" s="100"/>
      <c r="CO16" s="123" t="s">
        <v>91</v>
      </c>
      <c r="CP16" s="124"/>
      <c r="CQ16" s="125"/>
      <c r="CR16" s="100" t="s">
        <v>92</v>
      </c>
      <c r="CS16" s="100"/>
      <c r="CT16" s="100"/>
      <c r="CU16" s="100" t="s">
        <v>102</v>
      </c>
      <c r="CV16" s="100"/>
      <c r="CW16" s="100"/>
      <c r="CX16" s="100" t="s">
        <v>93</v>
      </c>
      <c r="CY16" s="100"/>
      <c r="CZ16" s="100"/>
      <c r="DA16" s="100" t="s">
        <v>94</v>
      </c>
      <c r="DB16" s="100"/>
      <c r="DC16" s="100"/>
      <c r="DD16" s="100" t="s">
        <v>95</v>
      </c>
      <c r="DE16" s="100"/>
      <c r="DF16" s="100"/>
      <c r="DG16" s="100" t="s">
        <v>96</v>
      </c>
      <c r="DH16" s="100"/>
      <c r="DI16" s="100"/>
      <c r="DJ16" s="100" t="s">
        <v>97</v>
      </c>
      <c r="DK16" s="100"/>
      <c r="DL16" s="100"/>
      <c r="DM16" s="100" t="s">
        <v>98</v>
      </c>
      <c r="DN16" s="100"/>
      <c r="DO16" s="100"/>
      <c r="DP16" s="100" t="s">
        <v>99</v>
      </c>
      <c r="DQ16" s="100"/>
      <c r="DR16" s="100"/>
      <c r="DS16" s="100" t="s">
        <v>103</v>
      </c>
      <c r="DT16" s="100"/>
      <c r="DU16" s="100"/>
      <c r="DV16" s="100" t="s">
        <v>104</v>
      </c>
      <c r="DW16" s="100"/>
      <c r="DX16" s="100"/>
      <c r="DY16" s="100" t="s">
        <v>105</v>
      </c>
      <c r="DZ16" s="100"/>
      <c r="EA16" s="100"/>
      <c r="EB16" s="100" t="s">
        <v>325</v>
      </c>
      <c r="EC16" s="100"/>
      <c r="ED16" s="100"/>
      <c r="EE16" s="100" t="s">
        <v>326</v>
      </c>
      <c r="EF16" s="100"/>
      <c r="EG16" s="100"/>
      <c r="EH16" s="100" t="s">
        <v>327</v>
      </c>
      <c r="EI16" s="100"/>
      <c r="EJ16" s="100"/>
      <c r="EK16" s="100" t="s">
        <v>328</v>
      </c>
      <c r="EL16" s="100"/>
      <c r="EM16" s="100"/>
      <c r="EN16" s="100" t="s">
        <v>329</v>
      </c>
      <c r="EO16" s="100"/>
      <c r="EP16" s="100"/>
      <c r="EQ16" s="100" t="s">
        <v>330</v>
      </c>
      <c r="ER16" s="100"/>
      <c r="ES16" s="100"/>
      <c r="ET16" s="100" t="s">
        <v>331</v>
      </c>
      <c r="EU16" s="100"/>
      <c r="EV16" s="100"/>
      <c r="EW16" s="100" t="s">
        <v>332</v>
      </c>
      <c r="EX16" s="100"/>
      <c r="EY16" s="100"/>
      <c r="EZ16" s="100" t="s">
        <v>333</v>
      </c>
      <c r="FA16" s="100"/>
      <c r="FB16" s="100"/>
      <c r="FC16" s="100" t="s">
        <v>334</v>
      </c>
      <c r="FD16" s="100"/>
      <c r="FE16" s="100"/>
      <c r="FF16" s="100" t="s">
        <v>335</v>
      </c>
      <c r="FG16" s="100"/>
      <c r="FH16" s="100"/>
      <c r="FI16" s="100" t="s">
        <v>336</v>
      </c>
      <c r="FJ16" s="100"/>
      <c r="FK16" s="100"/>
      <c r="FL16" s="100" t="s">
        <v>337</v>
      </c>
      <c r="FM16" s="100"/>
      <c r="FN16" s="100"/>
      <c r="FO16" s="100" t="s">
        <v>338</v>
      </c>
      <c r="FP16" s="100"/>
      <c r="FQ16" s="100"/>
      <c r="FR16" s="100" t="s">
        <v>339</v>
      </c>
      <c r="FS16" s="100"/>
      <c r="FT16" s="100"/>
      <c r="FU16" s="100" t="s">
        <v>340</v>
      </c>
      <c r="FV16" s="100"/>
      <c r="FW16" s="100"/>
      <c r="FX16" s="100" t="s">
        <v>341</v>
      </c>
      <c r="FY16" s="100"/>
      <c r="FZ16" s="100"/>
      <c r="GA16" s="100" t="s">
        <v>319</v>
      </c>
      <c r="GB16" s="100"/>
      <c r="GC16" s="100"/>
      <c r="GD16" s="100" t="s">
        <v>320</v>
      </c>
      <c r="GE16" s="100"/>
      <c r="GF16" s="100"/>
      <c r="GG16" s="100" t="s">
        <v>321</v>
      </c>
      <c r="GH16" s="100"/>
      <c r="GI16" s="100"/>
      <c r="GJ16" s="100" t="s">
        <v>322</v>
      </c>
      <c r="GK16" s="100"/>
      <c r="GL16" s="100"/>
      <c r="GM16" s="100" t="s">
        <v>323</v>
      </c>
      <c r="GN16" s="100"/>
      <c r="GO16" s="100"/>
      <c r="GP16" s="100" t="s">
        <v>324</v>
      </c>
      <c r="GQ16" s="100"/>
      <c r="GR16" s="100"/>
    </row>
    <row r="17" spans="1:200" ht="87" customHeight="1" x14ac:dyDescent="0.25">
      <c r="A17" s="136"/>
      <c r="B17" s="136"/>
      <c r="C17" s="122" t="s">
        <v>870</v>
      </c>
      <c r="D17" s="122"/>
      <c r="E17" s="122"/>
      <c r="F17" s="122" t="s">
        <v>872</v>
      </c>
      <c r="G17" s="122"/>
      <c r="H17" s="122"/>
      <c r="I17" s="122" t="s">
        <v>875</v>
      </c>
      <c r="J17" s="122"/>
      <c r="K17" s="122"/>
      <c r="L17" s="122" t="s">
        <v>879</v>
      </c>
      <c r="M17" s="122"/>
      <c r="N17" s="122"/>
      <c r="O17" s="122" t="s">
        <v>883</v>
      </c>
      <c r="P17" s="122"/>
      <c r="Q17" s="122"/>
      <c r="R17" s="122" t="s">
        <v>887</v>
      </c>
      <c r="S17" s="122"/>
      <c r="T17" s="122"/>
      <c r="U17" s="122" t="s">
        <v>891</v>
      </c>
      <c r="V17" s="122"/>
      <c r="W17" s="122"/>
      <c r="X17" s="122" t="s">
        <v>895</v>
      </c>
      <c r="Y17" s="122"/>
      <c r="Z17" s="122"/>
      <c r="AA17" s="122" t="s">
        <v>897</v>
      </c>
      <c r="AB17" s="122"/>
      <c r="AC17" s="122"/>
      <c r="AD17" s="122" t="s">
        <v>428</v>
      </c>
      <c r="AE17" s="122"/>
      <c r="AF17" s="122"/>
      <c r="AG17" s="122" t="s">
        <v>902</v>
      </c>
      <c r="AH17" s="122"/>
      <c r="AI17" s="122"/>
      <c r="AJ17" s="122" t="s">
        <v>903</v>
      </c>
      <c r="AK17" s="122"/>
      <c r="AL17" s="122"/>
      <c r="AM17" s="130" t="s">
        <v>904</v>
      </c>
      <c r="AN17" s="130"/>
      <c r="AO17" s="130"/>
      <c r="AP17" s="130" t="s">
        <v>905</v>
      </c>
      <c r="AQ17" s="130"/>
      <c r="AR17" s="130"/>
      <c r="AS17" s="130" t="s">
        <v>906</v>
      </c>
      <c r="AT17" s="130"/>
      <c r="AU17" s="130"/>
      <c r="AV17" s="130" t="s">
        <v>910</v>
      </c>
      <c r="AW17" s="130"/>
      <c r="AX17" s="130"/>
      <c r="AY17" s="130" t="s">
        <v>914</v>
      </c>
      <c r="AZ17" s="130"/>
      <c r="BA17" s="130"/>
      <c r="BB17" s="130" t="s">
        <v>917</v>
      </c>
      <c r="BC17" s="130"/>
      <c r="BD17" s="130"/>
      <c r="BE17" s="130" t="s">
        <v>918</v>
      </c>
      <c r="BF17" s="130"/>
      <c r="BG17" s="130"/>
      <c r="BH17" s="130" t="s">
        <v>921</v>
      </c>
      <c r="BI17" s="130"/>
      <c r="BJ17" s="130"/>
      <c r="BK17" s="130" t="s">
        <v>922</v>
      </c>
      <c r="BL17" s="130"/>
      <c r="BM17" s="130"/>
      <c r="BN17" s="130" t="s">
        <v>923</v>
      </c>
      <c r="BO17" s="130"/>
      <c r="BP17" s="130"/>
      <c r="BQ17" s="130" t="s">
        <v>450</v>
      </c>
      <c r="BR17" s="130"/>
      <c r="BS17" s="130"/>
      <c r="BT17" s="130" t="s">
        <v>453</v>
      </c>
      <c r="BU17" s="130"/>
      <c r="BV17" s="130"/>
      <c r="BW17" s="122" t="s">
        <v>924</v>
      </c>
      <c r="BX17" s="122"/>
      <c r="BY17" s="122"/>
      <c r="BZ17" s="122" t="s">
        <v>925</v>
      </c>
      <c r="CA17" s="122"/>
      <c r="CB17" s="122"/>
      <c r="CC17" s="122" t="s">
        <v>926</v>
      </c>
      <c r="CD17" s="122"/>
      <c r="CE17" s="122"/>
      <c r="CF17" s="122" t="s">
        <v>930</v>
      </c>
      <c r="CG17" s="122"/>
      <c r="CH17" s="122"/>
      <c r="CI17" s="122" t="s">
        <v>934</v>
      </c>
      <c r="CJ17" s="122"/>
      <c r="CK17" s="122"/>
      <c r="CL17" s="122" t="s">
        <v>464</v>
      </c>
      <c r="CM17" s="122"/>
      <c r="CN17" s="122"/>
      <c r="CO17" s="130" t="s">
        <v>936</v>
      </c>
      <c r="CP17" s="130"/>
      <c r="CQ17" s="130"/>
      <c r="CR17" s="130" t="s">
        <v>940</v>
      </c>
      <c r="CS17" s="130"/>
      <c r="CT17" s="130"/>
      <c r="CU17" s="130" t="s">
        <v>943</v>
      </c>
      <c r="CV17" s="130"/>
      <c r="CW17" s="130"/>
      <c r="CX17" s="130" t="s">
        <v>947</v>
      </c>
      <c r="CY17" s="130"/>
      <c r="CZ17" s="130"/>
      <c r="DA17" s="130" t="s">
        <v>472</v>
      </c>
      <c r="DB17" s="130"/>
      <c r="DC17" s="130"/>
      <c r="DD17" s="122" t="s">
        <v>948</v>
      </c>
      <c r="DE17" s="122"/>
      <c r="DF17" s="122"/>
      <c r="DG17" s="122" t="s">
        <v>952</v>
      </c>
      <c r="DH17" s="122"/>
      <c r="DI17" s="122"/>
      <c r="DJ17" s="122" t="s">
        <v>956</v>
      </c>
      <c r="DK17" s="122"/>
      <c r="DL17" s="122"/>
      <c r="DM17" s="130" t="s">
        <v>958</v>
      </c>
      <c r="DN17" s="130"/>
      <c r="DO17" s="130"/>
      <c r="DP17" s="122" t="s">
        <v>959</v>
      </c>
      <c r="DQ17" s="122"/>
      <c r="DR17" s="122"/>
      <c r="DS17" s="122" t="s">
        <v>480</v>
      </c>
      <c r="DT17" s="122"/>
      <c r="DU17" s="122"/>
      <c r="DV17" s="122" t="s">
        <v>482</v>
      </c>
      <c r="DW17" s="122"/>
      <c r="DX17" s="122"/>
      <c r="DY17" s="130" t="s">
        <v>964</v>
      </c>
      <c r="DZ17" s="130"/>
      <c r="EA17" s="130"/>
      <c r="EB17" s="130" t="s">
        <v>967</v>
      </c>
      <c r="EC17" s="130"/>
      <c r="ED17" s="130"/>
      <c r="EE17" s="130" t="s">
        <v>968</v>
      </c>
      <c r="EF17" s="130"/>
      <c r="EG17" s="130"/>
      <c r="EH17" s="130" t="s">
        <v>972</v>
      </c>
      <c r="EI17" s="130"/>
      <c r="EJ17" s="130"/>
      <c r="EK17" s="130" t="s">
        <v>976</v>
      </c>
      <c r="EL17" s="130"/>
      <c r="EM17" s="130"/>
      <c r="EN17" s="130" t="s">
        <v>488</v>
      </c>
      <c r="EO17" s="130"/>
      <c r="EP17" s="130"/>
      <c r="EQ17" s="122" t="s">
        <v>978</v>
      </c>
      <c r="ER17" s="122"/>
      <c r="ES17" s="122"/>
      <c r="ET17" s="122" t="s">
        <v>495</v>
      </c>
      <c r="EU17" s="122"/>
      <c r="EV17" s="122"/>
      <c r="EW17" s="122" t="s">
        <v>985</v>
      </c>
      <c r="EX17" s="122"/>
      <c r="EY17" s="122"/>
      <c r="EZ17" s="122" t="s">
        <v>491</v>
      </c>
      <c r="FA17" s="122"/>
      <c r="FB17" s="122"/>
      <c r="FC17" s="122" t="s">
        <v>492</v>
      </c>
      <c r="FD17" s="122"/>
      <c r="FE17" s="122"/>
      <c r="FF17" s="122" t="s">
        <v>992</v>
      </c>
      <c r="FG17" s="122"/>
      <c r="FH17" s="122"/>
      <c r="FI17" s="130" t="s">
        <v>996</v>
      </c>
      <c r="FJ17" s="130"/>
      <c r="FK17" s="130"/>
      <c r="FL17" s="130" t="s">
        <v>1000</v>
      </c>
      <c r="FM17" s="130"/>
      <c r="FN17" s="130"/>
      <c r="FO17" s="130" t="s">
        <v>1004</v>
      </c>
      <c r="FP17" s="130"/>
      <c r="FQ17" s="130"/>
      <c r="FR17" s="130" t="s">
        <v>497</v>
      </c>
      <c r="FS17" s="130"/>
      <c r="FT17" s="130"/>
      <c r="FU17" s="130" t="s">
        <v>1011</v>
      </c>
      <c r="FV17" s="130"/>
      <c r="FW17" s="130"/>
      <c r="FX17" s="130" t="s">
        <v>1014</v>
      </c>
      <c r="FY17" s="130"/>
      <c r="FZ17" s="130"/>
      <c r="GA17" s="122" t="s">
        <v>1018</v>
      </c>
      <c r="GB17" s="122"/>
      <c r="GC17" s="122"/>
      <c r="GD17" s="122" t="s">
        <v>1019</v>
      </c>
      <c r="GE17" s="122"/>
      <c r="GF17" s="122"/>
      <c r="GG17" s="122" t="s">
        <v>1023</v>
      </c>
      <c r="GH17" s="122"/>
      <c r="GI17" s="122"/>
      <c r="GJ17" s="122" t="s">
        <v>1027</v>
      </c>
      <c r="GK17" s="122"/>
      <c r="GL17" s="122"/>
      <c r="GM17" s="122" t="s">
        <v>1031</v>
      </c>
      <c r="GN17" s="122"/>
      <c r="GO17" s="122"/>
      <c r="GP17" s="122" t="s">
        <v>1035</v>
      </c>
      <c r="GQ17" s="122"/>
      <c r="GR17" s="122"/>
    </row>
    <row r="18" spans="1:200" ht="144" x14ac:dyDescent="0.25">
      <c r="A18" s="136"/>
      <c r="B18" s="136"/>
      <c r="C18" s="57" t="s">
        <v>682</v>
      </c>
      <c r="D18" s="57" t="s">
        <v>737</v>
      </c>
      <c r="E18" s="57" t="s">
        <v>871</v>
      </c>
      <c r="F18" s="57" t="s">
        <v>873</v>
      </c>
      <c r="G18" s="57" t="s">
        <v>423</v>
      </c>
      <c r="H18" s="57" t="s">
        <v>874</v>
      </c>
      <c r="I18" s="57" t="s">
        <v>876</v>
      </c>
      <c r="J18" s="57" t="s">
        <v>877</v>
      </c>
      <c r="K18" s="57" t="s">
        <v>878</v>
      </c>
      <c r="L18" s="57" t="s">
        <v>880</v>
      </c>
      <c r="M18" s="57" t="s">
        <v>881</v>
      </c>
      <c r="N18" s="57" t="s">
        <v>882</v>
      </c>
      <c r="O18" s="57" t="s">
        <v>884</v>
      </c>
      <c r="P18" s="57" t="s">
        <v>885</v>
      </c>
      <c r="Q18" s="57" t="s">
        <v>886</v>
      </c>
      <c r="R18" s="57" t="s">
        <v>888</v>
      </c>
      <c r="S18" s="57" t="s">
        <v>889</v>
      </c>
      <c r="T18" s="57" t="s">
        <v>890</v>
      </c>
      <c r="U18" s="57" t="s">
        <v>892</v>
      </c>
      <c r="V18" s="57" t="s">
        <v>893</v>
      </c>
      <c r="W18" s="57" t="s">
        <v>894</v>
      </c>
      <c r="X18" s="57" t="s">
        <v>230</v>
      </c>
      <c r="Y18" s="57" t="s">
        <v>425</v>
      </c>
      <c r="Z18" s="57" t="s">
        <v>232</v>
      </c>
      <c r="AA18" s="57" t="s">
        <v>426</v>
      </c>
      <c r="AB18" s="57" t="s">
        <v>898</v>
      </c>
      <c r="AC18" s="57" t="s">
        <v>427</v>
      </c>
      <c r="AD18" s="57" t="s">
        <v>899</v>
      </c>
      <c r="AE18" s="57" t="s">
        <v>900</v>
      </c>
      <c r="AF18" s="57" t="s">
        <v>901</v>
      </c>
      <c r="AG18" s="57" t="s">
        <v>432</v>
      </c>
      <c r="AH18" s="57" t="s">
        <v>433</v>
      </c>
      <c r="AI18" s="57" t="s">
        <v>434</v>
      </c>
      <c r="AJ18" s="57" t="s">
        <v>254</v>
      </c>
      <c r="AK18" s="57" t="s">
        <v>435</v>
      </c>
      <c r="AL18" s="57" t="s">
        <v>436</v>
      </c>
      <c r="AM18" s="57" t="s">
        <v>437</v>
      </c>
      <c r="AN18" s="57" t="s">
        <v>438</v>
      </c>
      <c r="AO18" s="57" t="s">
        <v>439</v>
      </c>
      <c r="AP18" s="57" t="s">
        <v>440</v>
      </c>
      <c r="AQ18" s="57" t="s">
        <v>441</v>
      </c>
      <c r="AR18" s="57" t="s">
        <v>442</v>
      </c>
      <c r="AS18" s="57" t="s">
        <v>907</v>
      </c>
      <c r="AT18" s="57" t="s">
        <v>908</v>
      </c>
      <c r="AU18" s="57" t="s">
        <v>909</v>
      </c>
      <c r="AV18" s="57" t="s">
        <v>911</v>
      </c>
      <c r="AW18" s="57" t="s">
        <v>912</v>
      </c>
      <c r="AX18" s="57" t="s">
        <v>913</v>
      </c>
      <c r="AY18" s="57" t="s">
        <v>915</v>
      </c>
      <c r="AZ18" s="57" t="s">
        <v>916</v>
      </c>
      <c r="BA18" s="57" t="s">
        <v>176</v>
      </c>
      <c r="BB18" s="57" t="s">
        <v>444</v>
      </c>
      <c r="BC18" s="57" t="s">
        <v>445</v>
      </c>
      <c r="BD18" s="57" t="s">
        <v>446</v>
      </c>
      <c r="BE18" s="29" t="s">
        <v>186</v>
      </c>
      <c r="BF18" s="29" t="s">
        <v>185</v>
      </c>
      <c r="BG18" s="29" t="s">
        <v>919</v>
      </c>
      <c r="BH18" s="29" t="s">
        <v>447</v>
      </c>
      <c r="BI18" s="29" t="s">
        <v>448</v>
      </c>
      <c r="BJ18" s="29" t="s">
        <v>449</v>
      </c>
      <c r="BK18" s="29" t="s">
        <v>218</v>
      </c>
      <c r="BL18" s="29" t="s">
        <v>187</v>
      </c>
      <c r="BM18" s="29" t="s">
        <v>188</v>
      </c>
      <c r="BN18" s="29" t="s">
        <v>429</v>
      </c>
      <c r="BO18" s="29" t="s">
        <v>430</v>
      </c>
      <c r="BP18" s="29" t="s">
        <v>431</v>
      </c>
      <c r="BQ18" s="29" t="s">
        <v>450</v>
      </c>
      <c r="BR18" s="29" t="s">
        <v>451</v>
      </c>
      <c r="BS18" s="29" t="s">
        <v>452</v>
      </c>
      <c r="BT18" s="29" t="s">
        <v>453</v>
      </c>
      <c r="BU18" s="29" t="s">
        <v>454</v>
      </c>
      <c r="BV18" s="29" t="s">
        <v>455</v>
      </c>
      <c r="BW18" s="57" t="s">
        <v>456</v>
      </c>
      <c r="BX18" s="57" t="s">
        <v>457</v>
      </c>
      <c r="BY18" s="57" t="s">
        <v>458</v>
      </c>
      <c r="BZ18" s="57" t="s">
        <v>370</v>
      </c>
      <c r="CA18" s="57" t="s">
        <v>377</v>
      </c>
      <c r="CB18" s="57" t="s">
        <v>460</v>
      </c>
      <c r="CC18" s="29" t="s">
        <v>927</v>
      </c>
      <c r="CD18" s="29" t="s">
        <v>928</v>
      </c>
      <c r="CE18" s="29" t="s">
        <v>929</v>
      </c>
      <c r="CF18" s="57" t="s">
        <v>931</v>
      </c>
      <c r="CG18" s="57" t="s">
        <v>932</v>
      </c>
      <c r="CH18" s="57" t="s">
        <v>933</v>
      </c>
      <c r="CI18" s="57" t="s">
        <v>461</v>
      </c>
      <c r="CJ18" s="57" t="s">
        <v>462</v>
      </c>
      <c r="CK18" s="57" t="s">
        <v>463</v>
      </c>
      <c r="CL18" s="57" t="s">
        <v>464</v>
      </c>
      <c r="CM18" s="57" t="s">
        <v>465</v>
      </c>
      <c r="CN18" s="57" t="s">
        <v>935</v>
      </c>
      <c r="CO18" s="29" t="s">
        <v>937</v>
      </c>
      <c r="CP18" s="29" t="s">
        <v>938</v>
      </c>
      <c r="CQ18" s="29" t="s">
        <v>939</v>
      </c>
      <c r="CR18" s="29" t="s">
        <v>941</v>
      </c>
      <c r="CS18" s="29" t="s">
        <v>942</v>
      </c>
      <c r="CT18" s="29" t="s">
        <v>233</v>
      </c>
      <c r="CU18" s="29" t="s">
        <v>944</v>
      </c>
      <c r="CV18" s="29" t="s">
        <v>945</v>
      </c>
      <c r="CW18" s="29" t="s">
        <v>946</v>
      </c>
      <c r="CX18" s="29" t="s">
        <v>469</v>
      </c>
      <c r="CY18" s="29" t="s">
        <v>470</v>
      </c>
      <c r="CZ18" s="29" t="s">
        <v>471</v>
      </c>
      <c r="DA18" s="29" t="s">
        <v>472</v>
      </c>
      <c r="DB18" s="29" t="s">
        <v>473</v>
      </c>
      <c r="DC18" s="29" t="s">
        <v>474</v>
      </c>
      <c r="DD18" s="29" t="s">
        <v>949</v>
      </c>
      <c r="DE18" s="29" t="s">
        <v>950</v>
      </c>
      <c r="DF18" s="29" t="s">
        <v>951</v>
      </c>
      <c r="DG18" s="57" t="s">
        <v>953</v>
      </c>
      <c r="DH18" s="57" t="s">
        <v>954</v>
      </c>
      <c r="DI18" s="57" t="s">
        <v>955</v>
      </c>
      <c r="DJ18" s="57" t="s">
        <v>475</v>
      </c>
      <c r="DK18" s="57" t="s">
        <v>476</v>
      </c>
      <c r="DL18" s="57" t="s">
        <v>957</v>
      </c>
      <c r="DM18" s="57" t="s">
        <v>477</v>
      </c>
      <c r="DN18" s="57" t="s">
        <v>478</v>
      </c>
      <c r="DO18" s="57" t="s">
        <v>479</v>
      </c>
      <c r="DP18" s="57" t="s">
        <v>466</v>
      </c>
      <c r="DQ18" s="57" t="s">
        <v>467</v>
      </c>
      <c r="DR18" s="57" t="s">
        <v>468</v>
      </c>
      <c r="DS18" s="57" t="s">
        <v>960</v>
      </c>
      <c r="DT18" s="57" t="s">
        <v>961</v>
      </c>
      <c r="DU18" s="57" t="s">
        <v>481</v>
      </c>
      <c r="DV18" s="57" t="s">
        <v>482</v>
      </c>
      <c r="DW18" s="57" t="s">
        <v>962</v>
      </c>
      <c r="DX18" s="57" t="s">
        <v>963</v>
      </c>
      <c r="DY18" s="57" t="s">
        <v>964</v>
      </c>
      <c r="DZ18" s="57" t="s">
        <v>965</v>
      </c>
      <c r="EA18" s="57" t="s">
        <v>966</v>
      </c>
      <c r="EB18" s="57" t="s">
        <v>483</v>
      </c>
      <c r="EC18" s="57" t="s">
        <v>484</v>
      </c>
      <c r="ED18" s="57" t="s">
        <v>485</v>
      </c>
      <c r="EE18" s="57" t="s">
        <v>969</v>
      </c>
      <c r="EF18" s="57" t="s">
        <v>970</v>
      </c>
      <c r="EG18" s="57" t="s">
        <v>971</v>
      </c>
      <c r="EH18" s="57" t="s">
        <v>973</v>
      </c>
      <c r="EI18" s="57" t="s">
        <v>974</v>
      </c>
      <c r="EJ18" s="57" t="s">
        <v>975</v>
      </c>
      <c r="EK18" s="57" t="s">
        <v>486</v>
      </c>
      <c r="EL18" s="57" t="s">
        <v>977</v>
      </c>
      <c r="EM18" s="57" t="s">
        <v>487</v>
      </c>
      <c r="EN18" s="57" t="s">
        <v>488</v>
      </c>
      <c r="EO18" s="57" t="s">
        <v>489</v>
      </c>
      <c r="EP18" s="57" t="s">
        <v>490</v>
      </c>
      <c r="EQ18" s="57" t="s">
        <v>979</v>
      </c>
      <c r="ER18" s="57" t="s">
        <v>980</v>
      </c>
      <c r="ES18" s="57" t="s">
        <v>981</v>
      </c>
      <c r="ET18" s="57" t="s">
        <v>982</v>
      </c>
      <c r="EU18" s="57" t="s">
        <v>983</v>
      </c>
      <c r="EV18" s="57" t="s">
        <v>984</v>
      </c>
      <c r="EW18" s="57" t="s">
        <v>985</v>
      </c>
      <c r="EX18" s="57" t="s">
        <v>986</v>
      </c>
      <c r="EY18" s="57" t="s">
        <v>987</v>
      </c>
      <c r="EZ18" s="57" t="s">
        <v>988</v>
      </c>
      <c r="FA18" s="57" t="s">
        <v>989</v>
      </c>
      <c r="FB18" s="57" t="s">
        <v>990</v>
      </c>
      <c r="FC18" s="57" t="s">
        <v>493</v>
      </c>
      <c r="FD18" s="57" t="s">
        <v>494</v>
      </c>
      <c r="FE18" s="57" t="s">
        <v>991</v>
      </c>
      <c r="FF18" s="57" t="s">
        <v>993</v>
      </c>
      <c r="FG18" s="57" t="s">
        <v>994</v>
      </c>
      <c r="FH18" s="57" t="s">
        <v>995</v>
      </c>
      <c r="FI18" s="29" t="s">
        <v>997</v>
      </c>
      <c r="FJ18" s="29" t="s">
        <v>998</v>
      </c>
      <c r="FK18" s="29" t="s">
        <v>999</v>
      </c>
      <c r="FL18" s="29" t="s">
        <v>1001</v>
      </c>
      <c r="FM18" s="29" t="s">
        <v>1002</v>
      </c>
      <c r="FN18" s="29" t="s">
        <v>1003</v>
      </c>
      <c r="FO18" s="29" t="s">
        <v>1005</v>
      </c>
      <c r="FP18" s="29" t="s">
        <v>1006</v>
      </c>
      <c r="FQ18" s="29" t="s">
        <v>1007</v>
      </c>
      <c r="FR18" s="29" t="s">
        <v>1008</v>
      </c>
      <c r="FS18" s="29" t="s">
        <v>1009</v>
      </c>
      <c r="FT18" s="29" t="s">
        <v>1010</v>
      </c>
      <c r="FU18" s="29" t="s">
        <v>381</v>
      </c>
      <c r="FV18" s="29" t="s">
        <v>1012</v>
      </c>
      <c r="FW18" s="29" t="s">
        <v>1013</v>
      </c>
      <c r="FX18" s="29" t="s">
        <v>1015</v>
      </c>
      <c r="FY18" s="29" t="s">
        <v>1016</v>
      </c>
      <c r="FZ18" s="29" t="s">
        <v>1017</v>
      </c>
      <c r="GA18" s="57" t="s">
        <v>498</v>
      </c>
      <c r="GB18" s="57" t="s">
        <v>499</v>
      </c>
      <c r="GC18" s="57" t="s">
        <v>500</v>
      </c>
      <c r="GD18" s="57" t="s">
        <v>1020</v>
      </c>
      <c r="GE18" s="57" t="s">
        <v>1021</v>
      </c>
      <c r="GF18" s="57" t="s">
        <v>1022</v>
      </c>
      <c r="GG18" s="57" t="s">
        <v>1024</v>
      </c>
      <c r="GH18" s="57" t="s">
        <v>1025</v>
      </c>
      <c r="GI18" s="57" t="s">
        <v>1026</v>
      </c>
      <c r="GJ18" s="57" t="s">
        <v>1028</v>
      </c>
      <c r="GK18" s="57" t="s">
        <v>1029</v>
      </c>
      <c r="GL18" s="57" t="s">
        <v>1030</v>
      </c>
      <c r="GM18" s="57" t="s">
        <v>1032</v>
      </c>
      <c r="GN18" s="57" t="s">
        <v>1033</v>
      </c>
      <c r="GO18" s="57" t="s">
        <v>1034</v>
      </c>
      <c r="GP18" s="57" t="s">
        <v>1036</v>
      </c>
      <c r="GQ18" s="57" t="s">
        <v>1037</v>
      </c>
      <c r="GR18" s="57" t="s">
        <v>1038</v>
      </c>
    </row>
    <row r="19" spans="1:200" ht="15.75" x14ac:dyDescent="0.25">
      <c r="A19" s="27">
        <v>1</v>
      </c>
      <c r="B19" s="13" t="s">
        <v>1224</v>
      </c>
      <c r="C19" s="5">
        <v>1</v>
      </c>
      <c r="D19" s="5"/>
      <c r="E19" s="5"/>
      <c r="F19" s="13"/>
      <c r="G19" s="13">
        <v>1</v>
      </c>
      <c r="H19" s="13"/>
      <c r="I19" s="13"/>
      <c r="J19" s="13">
        <v>1</v>
      </c>
      <c r="K19" s="13"/>
      <c r="L19" s="13"/>
      <c r="M19" s="13">
        <v>1</v>
      </c>
      <c r="N19" s="13"/>
      <c r="O19" s="13"/>
      <c r="P19" s="13">
        <v>1</v>
      </c>
      <c r="Q19" s="13"/>
      <c r="R19" s="13"/>
      <c r="S19" s="13">
        <v>1</v>
      </c>
      <c r="T19" s="13"/>
      <c r="U19" s="13"/>
      <c r="V19" s="13"/>
      <c r="W19" s="13">
        <v>1</v>
      </c>
      <c r="X19" s="13"/>
      <c r="Y19" s="13"/>
      <c r="Z19" s="13">
        <v>1</v>
      </c>
      <c r="AA19" s="17"/>
      <c r="AB19" s="17"/>
      <c r="AC19" s="17">
        <v>1</v>
      </c>
      <c r="AD19" s="17"/>
      <c r="AE19" s="17"/>
      <c r="AF19" s="17">
        <v>1</v>
      </c>
      <c r="AG19" s="17"/>
      <c r="AH19" s="17"/>
      <c r="AI19" s="17">
        <v>1</v>
      </c>
      <c r="AJ19" s="17"/>
      <c r="AK19" s="17"/>
      <c r="AL19" s="17">
        <v>1</v>
      </c>
      <c r="AM19" s="17"/>
      <c r="AN19" s="17"/>
      <c r="AO19" s="17">
        <v>1</v>
      </c>
      <c r="AP19" s="17"/>
      <c r="AQ19" s="17"/>
      <c r="AR19" s="17">
        <v>1</v>
      </c>
      <c r="AS19" s="17"/>
      <c r="AT19" s="17"/>
      <c r="AU19" s="22">
        <v>1</v>
      </c>
      <c r="AV19" s="17"/>
      <c r="AW19" s="17"/>
      <c r="AX19" s="17">
        <v>1</v>
      </c>
      <c r="AY19" s="17"/>
      <c r="AZ19" s="17"/>
      <c r="BA19" s="17">
        <v>1</v>
      </c>
      <c r="BB19" s="17"/>
      <c r="BC19" s="17">
        <v>1</v>
      </c>
      <c r="BD19" s="17"/>
      <c r="BE19" s="13"/>
      <c r="BF19" s="13"/>
      <c r="BG19" s="13">
        <v>1</v>
      </c>
      <c r="BH19" s="21"/>
      <c r="BI19" s="17"/>
      <c r="BJ19" s="17">
        <v>1</v>
      </c>
      <c r="BK19" s="17"/>
      <c r="BL19" s="17"/>
      <c r="BM19" s="17">
        <v>1</v>
      </c>
      <c r="BN19" s="17"/>
      <c r="BO19" s="17"/>
      <c r="BP19" s="17">
        <v>1</v>
      </c>
      <c r="BQ19" s="17"/>
      <c r="BR19" s="17"/>
      <c r="BS19" s="17">
        <v>1</v>
      </c>
      <c r="BT19" s="17"/>
      <c r="BU19" s="17"/>
      <c r="BV19" s="17">
        <v>1</v>
      </c>
      <c r="BW19" s="21"/>
      <c r="BX19" s="17"/>
      <c r="BY19" s="17">
        <v>1</v>
      </c>
      <c r="BZ19" s="17"/>
      <c r="CA19" s="17"/>
      <c r="CB19" s="17">
        <v>1</v>
      </c>
      <c r="CC19" s="17"/>
      <c r="CD19" s="17"/>
      <c r="CE19" s="17">
        <v>1</v>
      </c>
      <c r="CF19" s="17"/>
      <c r="CG19" s="17"/>
      <c r="CH19" s="17">
        <v>1</v>
      </c>
      <c r="CI19" s="17"/>
      <c r="CJ19" s="17"/>
      <c r="CK19" s="17">
        <v>1</v>
      </c>
      <c r="CL19" s="17"/>
      <c r="CM19" s="17"/>
      <c r="CN19" s="17">
        <v>1</v>
      </c>
      <c r="CO19" s="17"/>
      <c r="CP19" s="17"/>
      <c r="CQ19" s="17">
        <v>1</v>
      </c>
      <c r="CR19" s="17"/>
      <c r="CS19" s="17"/>
      <c r="CT19" s="17">
        <v>1</v>
      </c>
      <c r="CU19" s="17"/>
      <c r="CV19" s="17"/>
      <c r="CW19" s="17">
        <v>1</v>
      </c>
      <c r="CX19" s="17"/>
      <c r="CY19" s="17"/>
      <c r="CZ19" s="17">
        <v>1</v>
      </c>
      <c r="DA19" s="17"/>
      <c r="DB19" s="17"/>
      <c r="DC19" s="17">
        <v>1</v>
      </c>
      <c r="DD19" s="17"/>
      <c r="DE19" s="17"/>
      <c r="DF19" s="17">
        <v>1</v>
      </c>
      <c r="DG19" s="17"/>
      <c r="DH19" s="17"/>
      <c r="DI19" s="17">
        <v>1</v>
      </c>
      <c r="DJ19" s="17"/>
      <c r="DK19" s="17">
        <v>1</v>
      </c>
      <c r="DL19" s="17"/>
      <c r="DM19" s="17"/>
      <c r="DN19" s="17">
        <v>1</v>
      </c>
      <c r="DO19" s="17"/>
      <c r="DP19" s="17"/>
      <c r="DQ19" s="17">
        <v>1</v>
      </c>
      <c r="DR19" s="17"/>
      <c r="DS19" s="17"/>
      <c r="DT19" s="17">
        <v>1</v>
      </c>
      <c r="DU19" s="17"/>
      <c r="DV19" s="17"/>
      <c r="DW19" s="17">
        <v>1</v>
      </c>
      <c r="DX19" s="17"/>
      <c r="DY19" s="17"/>
      <c r="DZ19" s="17">
        <v>1</v>
      </c>
      <c r="EA19" s="17"/>
      <c r="EB19" s="17"/>
      <c r="EC19" s="17">
        <v>1</v>
      </c>
      <c r="ED19" s="17"/>
      <c r="EE19" s="17"/>
      <c r="EF19" s="17">
        <v>1</v>
      </c>
      <c r="EG19" s="17"/>
      <c r="EH19" s="17"/>
      <c r="EI19" s="17">
        <v>1</v>
      </c>
      <c r="EJ19" s="17"/>
      <c r="EK19" s="17"/>
      <c r="EL19" s="17">
        <v>1</v>
      </c>
      <c r="EM19" s="17"/>
      <c r="EN19" s="17"/>
      <c r="EO19" s="17">
        <v>1</v>
      </c>
      <c r="EP19" s="17"/>
      <c r="EQ19" s="17"/>
      <c r="ER19" s="17">
        <v>1</v>
      </c>
      <c r="ES19" s="17"/>
      <c r="ET19" s="17"/>
      <c r="EU19" s="17">
        <v>1</v>
      </c>
      <c r="EV19" s="17"/>
      <c r="EW19" s="17"/>
      <c r="EX19" s="17">
        <v>1</v>
      </c>
      <c r="EY19" s="17"/>
      <c r="EZ19" s="17"/>
      <c r="FA19" s="17">
        <v>1</v>
      </c>
      <c r="FB19" s="17"/>
      <c r="FC19" s="17"/>
      <c r="FD19" s="17">
        <v>1</v>
      </c>
      <c r="FE19" s="17"/>
      <c r="FF19" s="17"/>
      <c r="FG19" s="17"/>
      <c r="FH19" s="17">
        <v>1</v>
      </c>
      <c r="FI19" s="17"/>
      <c r="FJ19" s="17">
        <v>1</v>
      </c>
      <c r="FK19" s="17"/>
      <c r="FL19" s="17"/>
      <c r="FM19" s="17"/>
      <c r="FN19" s="17">
        <v>1</v>
      </c>
      <c r="FO19" s="17"/>
      <c r="FP19" s="17">
        <v>1</v>
      </c>
      <c r="FQ19" s="17"/>
      <c r="FR19" s="17"/>
      <c r="FS19" s="17">
        <v>1</v>
      </c>
      <c r="FT19" s="17"/>
      <c r="FU19" s="17"/>
      <c r="FV19" s="17"/>
      <c r="FW19" s="17">
        <v>1</v>
      </c>
      <c r="FX19" s="17"/>
      <c r="FY19" s="17">
        <v>1</v>
      </c>
      <c r="FZ19" s="17"/>
      <c r="GA19" s="17"/>
      <c r="GB19" s="17">
        <v>1</v>
      </c>
      <c r="GC19" s="17"/>
      <c r="GD19" s="17"/>
      <c r="GE19" s="17">
        <v>1</v>
      </c>
      <c r="GF19" s="17"/>
      <c r="GG19" s="17"/>
      <c r="GH19" s="17"/>
      <c r="GI19" s="17">
        <v>1</v>
      </c>
      <c r="GJ19" s="17"/>
      <c r="GK19" s="17"/>
      <c r="GL19" s="17">
        <v>1</v>
      </c>
      <c r="GM19" s="17"/>
      <c r="GN19" s="17">
        <v>1</v>
      </c>
      <c r="GO19" s="17"/>
      <c r="GP19" s="17"/>
      <c r="GQ19" s="17">
        <v>1</v>
      </c>
      <c r="GR19" s="17"/>
    </row>
    <row r="20" spans="1:200" ht="15.75" x14ac:dyDescent="0.25">
      <c r="A20" s="2">
        <v>2</v>
      </c>
      <c r="B20" s="1" t="s">
        <v>1222</v>
      </c>
      <c r="C20" s="9"/>
      <c r="D20" s="9">
        <v>1</v>
      </c>
      <c r="E20" s="9"/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4"/>
      <c r="AB20" s="4">
        <v>1</v>
      </c>
      <c r="AC20" s="4"/>
      <c r="AD20" s="4"/>
      <c r="AE20" s="4"/>
      <c r="AF20" s="4">
        <v>1</v>
      </c>
      <c r="AG20" s="4"/>
      <c r="AH20" s="4">
        <v>1</v>
      </c>
      <c r="AI20" s="4"/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>
        <v>1</v>
      </c>
      <c r="AU20" s="18"/>
      <c r="AV20" s="4"/>
      <c r="AW20" s="4">
        <v>1</v>
      </c>
      <c r="AX20" s="4"/>
      <c r="AY20" s="4"/>
      <c r="AZ20" s="4"/>
      <c r="BA20" s="4">
        <v>1</v>
      </c>
      <c r="BB20" s="4"/>
      <c r="BC20" s="4"/>
      <c r="BD20" s="4">
        <v>1</v>
      </c>
      <c r="BE20" s="17"/>
      <c r="BF20" s="17">
        <v>1</v>
      </c>
      <c r="BG20" s="17"/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20"/>
      <c r="BX20" s="4">
        <v>1</v>
      </c>
      <c r="BY20" s="4"/>
      <c r="BZ20" s="4"/>
      <c r="CA20" s="4"/>
      <c r="CB20" s="4">
        <v>1</v>
      </c>
      <c r="CC20" s="4"/>
      <c r="CD20" s="4">
        <v>1</v>
      </c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>
        <v>1</v>
      </c>
      <c r="FB20" s="4"/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</row>
    <row r="21" spans="1:200" ht="15.75" x14ac:dyDescent="0.25">
      <c r="A21" s="2">
        <v>3</v>
      </c>
      <c r="B21" s="1" t="s">
        <v>1223</v>
      </c>
      <c r="C21" s="9"/>
      <c r="D21" s="9">
        <v>1</v>
      </c>
      <c r="E21" s="9"/>
      <c r="F21" s="1"/>
      <c r="G21" s="1"/>
      <c r="H21" s="1">
        <v>1</v>
      </c>
      <c r="I21" s="1"/>
      <c r="J21" s="1"/>
      <c r="K21" s="1">
        <v>1</v>
      </c>
      <c r="L21" s="1"/>
      <c r="M21" s="1"/>
      <c r="N21" s="1">
        <v>1</v>
      </c>
      <c r="O21" s="1"/>
      <c r="P21" s="1"/>
      <c r="Q21" s="1">
        <v>1</v>
      </c>
      <c r="R21" s="1"/>
      <c r="S21" s="1"/>
      <c r="T21" s="1">
        <v>1</v>
      </c>
      <c r="U21" s="1"/>
      <c r="V21" s="1"/>
      <c r="W21" s="1">
        <v>1</v>
      </c>
      <c r="X21" s="1"/>
      <c r="Y21" s="1"/>
      <c r="Z21" s="1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18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20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</row>
    <row r="22" spans="1:200" ht="15.75" x14ac:dyDescent="0.25">
      <c r="A22" s="2">
        <v>4</v>
      </c>
      <c r="B22" s="1"/>
      <c r="C22" s="9"/>
      <c r="D22" s="9"/>
      <c r="E22" s="9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ht="15.75" x14ac:dyDescent="0.25">
      <c r="A23" s="2">
        <v>5</v>
      </c>
      <c r="B23" s="1"/>
      <c r="C23" s="9"/>
      <c r="D23" s="9"/>
      <c r="E23" s="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ht="15.75" x14ac:dyDescent="0.25">
      <c r="A24" s="2">
        <v>6</v>
      </c>
      <c r="B24" s="1"/>
      <c r="C24" s="9"/>
      <c r="D24" s="9"/>
      <c r="E24" s="9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ht="15.75" x14ac:dyDescent="0.25">
      <c r="A25" s="2">
        <v>7</v>
      </c>
      <c r="B25" s="1"/>
      <c r="C25" s="9"/>
      <c r="D25" s="9"/>
      <c r="E25" s="9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8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9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10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11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12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13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14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15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16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17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18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19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20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3">
        <v>21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18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20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</row>
    <row r="40" spans="1:200" x14ac:dyDescent="0.25">
      <c r="A40" s="3">
        <v>22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18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20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</row>
    <row r="41" spans="1:200" x14ac:dyDescent="0.25">
      <c r="A41" s="3">
        <v>23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18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20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</row>
    <row r="42" spans="1:200" x14ac:dyDescent="0.25">
      <c r="A42" s="3">
        <v>24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18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20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</row>
    <row r="43" spans="1:200" x14ac:dyDescent="0.25">
      <c r="A43" s="3">
        <v>25</v>
      </c>
      <c r="B43" s="4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18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20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</row>
    <row r="44" spans="1:200" x14ac:dyDescent="0.25">
      <c r="A44" s="132" t="s">
        <v>155</v>
      </c>
      <c r="B44" s="133"/>
      <c r="C44" s="3">
        <f>SUM(C19:C43)</f>
        <v>1</v>
      </c>
      <c r="D44" s="3">
        <f t="shared" ref="D44:BO44" si="0">SUM(D19:D43)</f>
        <v>2</v>
      </c>
      <c r="E44" s="3">
        <f t="shared" si="0"/>
        <v>0</v>
      </c>
      <c r="F44" s="3">
        <f t="shared" si="0"/>
        <v>0</v>
      </c>
      <c r="G44" s="3">
        <f t="shared" si="0"/>
        <v>1</v>
      </c>
      <c r="H44" s="3">
        <f t="shared" si="0"/>
        <v>2</v>
      </c>
      <c r="I44" s="3">
        <f t="shared" si="0"/>
        <v>0</v>
      </c>
      <c r="J44" s="3">
        <f t="shared" si="0"/>
        <v>1</v>
      </c>
      <c r="K44" s="3">
        <f t="shared" si="0"/>
        <v>2</v>
      </c>
      <c r="L44" s="3">
        <f t="shared" si="0"/>
        <v>0</v>
      </c>
      <c r="M44" s="3">
        <f t="shared" si="0"/>
        <v>1</v>
      </c>
      <c r="N44" s="3">
        <f t="shared" si="0"/>
        <v>2</v>
      </c>
      <c r="O44" s="3">
        <f t="shared" si="0"/>
        <v>0</v>
      </c>
      <c r="P44" s="3">
        <f t="shared" si="0"/>
        <v>1</v>
      </c>
      <c r="Q44" s="3">
        <f t="shared" si="0"/>
        <v>2</v>
      </c>
      <c r="R44" s="3">
        <f t="shared" si="0"/>
        <v>0</v>
      </c>
      <c r="S44" s="3">
        <f t="shared" si="0"/>
        <v>1</v>
      </c>
      <c r="T44" s="3">
        <f t="shared" si="0"/>
        <v>2</v>
      </c>
      <c r="U44" s="3">
        <f t="shared" si="0"/>
        <v>0</v>
      </c>
      <c r="V44" s="3">
        <f t="shared" si="0"/>
        <v>0</v>
      </c>
      <c r="W44" s="3">
        <f t="shared" si="0"/>
        <v>3</v>
      </c>
      <c r="X44" s="3">
        <f t="shared" si="0"/>
        <v>0</v>
      </c>
      <c r="Y44" s="3">
        <f t="shared" si="0"/>
        <v>0</v>
      </c>
      <c r="Z44" s="3">
        <f t="shared" si="0"/>
        <v>3</v>
      </c>
      <c r="AA44" s="3">
        <f t="shared" si="0"/>
        <v>0</v>
      </c>
      <c r="AB44" s="3">
        <f t="shared" si="0"/>
        <v>1</v>
      </c>
      <c r="AC44" s="3">
        <f t="shared" si="0"/>
        <v>2</v>
      </c>
      <c r="AD44" s="3">
        <f t="shared" si="0"/>
        <v>0</v>
      </c>
      <c r="AE44" s="3">
        <f t="shared" si="0"/>
        <v>0</v>
      </c>
      <c r="AF44" s="3">
        <f t="shared" si="0"/>
        <v>3</v>
      </c>
      <c r="AG44" s="3">
        <f t="shared" si="0"/>
        <v>0</v>
      </c>
      <c r="AH44" s="3">
        <f t="shared" si="0"/>
        <v>1</v>
      </c>
      <c r="AI44" s="3">
        <f t="shared" si="0"/>
        <v>2</v>
      </c>
      <c r="AJ44" s="3">
        <f t="shared" si="0"/>
        <v>0</v>
      </c>
      <c r="AK44" s="3">
        <f t="shared" si="0"/>
        <v>0</v>
      </c>
      <c r="AL44" s="3">
        <f t="shared" si="0"/>
        <v>3</v>
      </c>
      <c r="AM44" s="3">
        <f t="shared" si="0"/>
        <v>0</v>
      </c>
      <c r="AN44" s="3">
        <f t="shared" si="0"/>
        <v>0</v>
      </c>
      <c r="AO44" s="3">
        <f t="shared" si="0"/>
        <v>3</v>
      </c>
      <c r="AP44" s="3">
        <f t="shared" si="0"/>
        <v>0</v>
      </c>
      <c r="AQ44" s="3">
        <f t="shared" si="0"/>
        <v>0</v>
      </c>
      <c r="AR44" s="3">
        <f t="shared" si="0"/>
        <v>3</v>
      </c>
      <c r="AS44" s="3">
        <f t="shared" si="0"/>
        <v>0</v>
      </c>
      <c r="AT44" s="3">
        <f t="shared" si="0"/>
        <v>1</v>
      </c>
      <c r="AU44" s="3">
        <f t="shared" si="0"/>
        <v>2</v>
      </c>
      <c r="AV44" s="3">
        <f t="shared" si="0"/>
        <v>0</v>
      </c>
      <c r="AW44" s="3">
        <f t="shared" si="0"/>
        <v>1</v>
      </c>
      <c r="AX44" s="3">
        <f t="shared" si="0"/>
        <v>2</v>
      </c>
      <c r="AY44" s="3">
        <f t="shared" si="0"/>
        <v>0</v>
      </c>
      <c r="AZ44" s="3">
        <f t="shared" si="0"/>
        <v>0</v>
      </c>
      <c r="BA44" s="3">
        <f t="shared" si="0"/>
        <v>3</v>
      </c>
      <c r="BB44" s="3">
        <f t="shared" si="0"/>
        <v>0</v>
      </c>
      <c r="BC44" s="3">
        <f t="shared" si="0"/>
        <v>1</v>
      </c>
      <c r="BD44" s="3">
        <f t="shared" si="0"/>
        <v>2</v>
      </c>
      <c r="BE44" s="3">
        <f t="shared" si="0"/>
        <v>0</v>
      </c>
      <c r="BF44" s="3">
        <f t="shared" si="0"/>
        <v>1</v>
      </c>
      <c r="BG44" s="3">
        <f t="shared" si="0"/>
        <v>2</v>
      </c>
      <c r="BH44" s="3">
        <f t="shared" si="0"/>
        <v>0</v>
      </c>
      <c r="BI44" s="3">
        <f t="shared" si="0"/>
        <v>1</v>
      </c>
      <c r="BJ44" s="3">
        <f t="shared" si="0"/>
        <v>2</v>
      </c>
      <c r="BK44" s="3">
        <f t="shared" si="0"/>
        <v>0</v>
      </c>
      <c r="BL44" s="3">
        <f t="shared" si="0"/>
        <v>1</v>
      </c>
      <c r="BM44" s="3">
        <f t="shared" si="0"/>
        <v>2</v>
      </c>
      <c r="BN44" s="3">
        <f t="shared" si="0"/>
        <v>0</v>
      </c>
      <c r="BO44" s="3">
        <f t="shared" si="0"/>
        <v>0</v>
      </c>
      <c r="BP44" s="3">
        <f t="shared" ref="BP44:EA44" si="1">SUM(BP19:BP43)</f>
        <v>3</v>
      </c>
      <c r="BQ44" s="3">
        <f t="shared" si="1"/>
        <v>0</v>
      </c>
      <c r="BR44" s="3">
        <f t="shared" si="1"/>
        <v>0</v>
      </c>
      <c r="BS44" s="3">
        <f t="shared" si="1"/>
        <v>3</v>
      </c>
      <c r="BT44" s="3">
        <f t="shared" si="1"/>
        <v>0</v>
      </c>
      <c r="BU44" s="3">
        <f t="shared" si="1"/>
        <v>0</v>
      </c>
      <c r="BV44" s="3">
        <f t="shared" si="1"/>
        <v>3</v>
      </c>
      <c r="BW44" s="3">
        <f t="shared" si="1"/>
        <v>0</v>
      </c>
      <c r="BX44" s="3">
        <f t="shared" si="1"/>
        <v>1</v>
      </c>
      <c r="BY44" s="3">
        <f t="shared" si="1"/>
        <v>2</v>
      </c>
      <c r="BZ44" s="3">
        <f t="shared" si="1"/>
        <v>0</v>
      </c>
      <c r="CA44" s="3">
        <f t="shared" si="1"/>
        <v>0</v>
      </c>
      <c r="CB44" s="3">
        <f t="shared" si="1"/>
        <v>3</v>
      </c>
      <c r="CC44" s="3">
        <f t="shared" si="1"/>
        <v>0</v>
      </c>
      <c r="CD44" s="3">
        <f t="shared" si="1"/>
        <v>1</v>
      </c>
      <c r="CE44" s="3">
        <f t="shared" si="1"/>
        <v>2</v>
      </c>
      <c r="CF44" s="3">
        <f t="shared" si="1"/>
        <v>0</v>
      </c>
      <c r="CG44" s="3">
        <f t="shared" si="1"/>
        <v>0</v>
      </c>
      <c r="CH44" s="3">
        <f t="shared" si="1"/>
        <v>3</v>
      </c>
      <c r="CI44" s="3">
        <f t="shared" si="1"/>
        <v>0</v>
      </c>
      <c r="CJ44" s="3">
        <f t="shared" si="1"/>
        <v>0</v>
      </c>
      <c r="CK44" s="3">
        <f t="shared" si="1"/>
        <v>3</v>
      </c>
      <c r="CL44" s="3">
        <f t="shared" si="1"/>
        <v>0</v>
      </c>
      <c r="CM44" s="3">
        <f t="shared" si="1"/>
        <v>0</v>
      </c>
      <c r="CN44" s="3">
        <f t="shared" si="1"/>
        <v>3</v>
      </c>
      <c r="CO44" s="3">
        <f t="shared" si="1"/>
        <v>0</v>
      </c>
      <c r="CP44" s="3">
        <f t="shared" si="1"/>
        <v>1</v>
      </c>
      <c r="CQ44" s="3">
        <f t="shared" si="1"/>
        <v>2</v>
      </c>
      <c r="CR44" s="3">
        <f t="shared" si="1"/>
        <v>0</v>
      </c>
      <c r="CS44" s="3">
        <f t="shared" si="1"/>
        <v>1</v>
      </c>
      <c r="CT44" s="3">
        <f t="shared" si="1"/>
        <v>2</v>
      </c>
      <c r="CU44" s="3">
        <f t="shared" si="1"/>
        <v>0</v>
      </c>
      <c r="CV44" s="3">
        <f t="shared" si="1"/>
        <v>1</v>
      </c>
      <c r="CW44" s="3">
        <f t="shared" si="1"/>
        <v>2</v>
      </c>
      <c r="CX44" s="3">
        <f t="shared" si="1"/>
        <v>0</v>
      </c>
      <c r="CY44" s="3">
        <f t="shared" si="1"/>
        <v>1</v>
      </c>
      <c r="CZ44" s="3">
        <f t="shared" si="1"/>
        <v>2</v>
      </c>
      <c r="DA44" s="3">
        <f t="shared" si="1"/>
        <v>0</v>
      </c>
      <c r="DB44" s="3">
        <f t="shared" si="1"/>
        <v>1</v>
      </c>
      <c r="DC44" s="3">
        <f t="shared" si="1"/>
        <v>2</v>
      </c>
      <c r="DD44" s="3">
        <f t="shared" si="1"/>
        <v>0</v>
      </c>
      <c r="DE44" s="3">
        <f t="shared" si="1"/>
        <v>1</v>
      </c>
      <c r="DF44" s="3">
        <f t="shared" si="1"/>
        <v>2</v>
      </c>
      <c r="DG44" s="3">
        <f t="shared" si="1"/>
        <v>0</v>
      </c>
      <c r="DH44" s="3">
        <f t="shared" si="1"/>
        <v>1</v>
      </c>
      <c r="DI44" s="3">
        <f t="shared" si="1"/>
        <v>2</v>
      </c>
      <c r="DJ44" s="3">
        <f t="shared" si="1"/>
        <v>0</v>
      </c>
      <c r="DK44" s="3">
        <f t="shared" si="1"/>
        <v>1</v>
      </c>
      <c r="DL44" s="3">
        <f t="shared" si="1"/>
        <v>2</v>
      </c>
      <c r="DM44" s="3">
        <f t="shared" si="1"/>
        <v>0</v>
      </c>
      <c r="DN44" s="3">
        <f t="shared" si="1"/>
        <v>1</v>
      </c>
      <c r="DO44" s="3">
        <f t="shared" si="1"/>
        <v>2</v>
      </c>
      <c r="DP44" s="3">
        <f t="shared" si="1"/>
        <v>0</v>
      </c>
      <c r="DQ44" s="3">
        <f t="shared" si="1"/>
        <v>1</v>
      </c>
      <c r="DR44" s="3">
        <f t="shared" si="1"/>
        <v>2</v>
      </c>
      <c r="DS44" s="3">
        <f t="shared" si="1"/>
        <v>0</v>
      </c>
      <c r="DT44" s="3">
        <f t="shared" si="1"/>
        <v>1</v>
      </c>
      <c r="DU44" s="3">
        <f t="shared" si="1"/>
        <v>2</v>
      </c>
      <c r="DV44" s="3">
        <f t="shared" si="1"/>
        <v>0</v>
      </c>
      <c r="DW44" s="3">
        <f t="shared" si="1"/>
        <v>1</v>
      </c>
      <c r="DX44" s="3">
        <f t="shared" si="1"/>
        <v>2</v>
      </c>
      <c r="DY44" s="3">
        <f t="shared" si="1"/>
        <v>0</v>
      </c>
      <c r="DZ44" s="3">
        <f t="shared" si="1"/>
        <v>1</v>
      </c>
      <c r="EA44" s="3">
        <f t="shared" si="1"/>
        <v>2</v>
      </c>
      <c r="EB44" s="3">
        <f t="shared" ref="EB44:GM44" si="2">SUM(EB19:EB43)</f>
        <v>0</v>
      </c>
      <c r="EC44" s="3">
        <f t="shared" si="2"/>
        <v>1</v>
      </c>
      <c r="ED44" s="3">
        <f t="shared" si="2"/>
        <v>2</v>
      </c>
      <c r="EE44" s="3">
        <f t="shared" si="2"/>
        <v>0</v>
      </c>
      <c r="EF44" s="3">
        <f t="shared" si="2"/>
        <v>1</v>
      </c>
      <c r="EG44" s="3">
        <f t="shared" si="2"/>
        <v>2</v>
      </c>
      <c r="EH44" s="3">
        <f t="shared" si="2"/>
        <v>0</v>
      </c>
      <c r="EI44" s="3">
        <f t="shared" si="2"/>
        <v>1</v>
      </c>
      <c r="EJ44" s="3">
        <f t="shared" si="2"/>
        <v>2</v>
      </c>
      <c r="EK44" s="3">
        <f t="shared" si="2"/>
        <v>0</v>
      </c>
      <c r="EL44" s="3">
        <f t="shared" si="2"/>
        <v>1</v>
      </c>
      <c r="EM44" s="3">
        <f t="shared" si="2"/>
        <v>2</v>
      </c>
      <c r="EN44" s="3">
        <f t="shared" si="2"/>
        <v>0</v>
      </c>
      <c r="EO44" s="3">
        <f t="shared" si="2"/>
        <v>1</v>
      </c>
      <c r="EP44" s="3">
        <f t="shared" si="2"/>
        <v>2</v>
      </c>
      <c r="EQ44" s="3">
        <f t="shared" si="2"/>
        <v>0</v>
      </c>
      <c r="ER44" s="3">
        <f t="shared" si="2"/>
        <v>1</v>
      </c>
      <c r="ES44" s="3">
        <f t="shared" si="2"/>
        <v>2</v>
      </c>
      <c r="ET44" s="3">
        <f t="shared" si="2"/>
        <v>0</v>
      </c>
      <c r="EU44" s="3">
        <f t="shared" si="2"/>
        <v>1</v>
      </c>
      <c r="EV44" s="3">
        <f t="shared" si="2"/>
        <v>2</v>
      </c>
      <c r="EW44" s="3">
        <f t="shared" si="2"/>
        <v>0</v>
      </c>
      <c r="EX44" s="3">
        <f t="shared" si="2"/>
        <v>1</v>
      </c>
      <c r="EY44" s="3">
        <f t="shared" si="2"/>
        <v>2</v>
      </c>
      <c r="EZ44" s="3">
        <f t="shared" si="2"/>
        <v>0</v>
      </c>
      <c r="FA44" s="3">
        <f t="shared" si="2"/>
        <v>2</v>
      </c>
      <c r="FB44" s="3">
        <f t="shared" si="2"/>
        <v>1</v>
      </c>
      <c r="FC44" s="3">
        <f t="shared" si="2"/>
        <v>0</v>
      </c>
      <c r="FD44" s="3">
        <f t="shared" si="2"/>
        <v>1</v>
      </c>
      <c r="FE44" s="3">
        <f t="shared" si="2"/>
        <v>2</v>
      </c>
      <c r="FF44" s="3">
        <f t="shared" si="2"/>
        <v>0</v>
      </c>
      <c r="FG44" s="3">
        <f t="shared" si="2"/>
        <v>0</v>
      </c>
      <c r="FH44" s="3">
        <f t="shared" si="2"/>
        <v>3</v>
      </c>
      <c r="FI44" s="3">
        <f t="shared" si="2"/>
        <v>0</v>
      </c>
      <c r="FJ44" s="3">
        <f t="shared" si="2"/>
        <v>1</v>
      </c>
      <c r="FK44" s="3">
        <f t="shared" si="2"/>
        <v>2</v>
      </c>
      <c r="FL44" s="3">
        <f t="shared" si="2"/>
        <v>0</v>
      </c>
      <c r="FM44" s="3">
        <f t="shared" si="2"/>
        <v>0</v>
      </c>
      <c r="FN44" s="3">
        <f t="shared" si="2"/>
        <v>3</v>
      </c>
      <c r="FO44" s="3">
        <f t="shared" si="2"/>
        <v>0</v>
      </c>
      <c r="FP44" s="3">
        <f t="shared" si="2"/>
        <v>1</v>
      </c>
      <c r="FQ44" s="3">
        <f t="shared" si="2"/>
        <v>2</v>
      </c>
      <c r="FR44" s="3">
        <f t="shared" si="2"/>
        <v>0</v>
      </c>
      <c r="FS44" s="3">
        <f t="shared" si="2"/>
        <v>1</v>
      </c>
      <c r="FT44" s="3">
        <f t="shared" si="2"/>
        <v>2</v>
      </c>
      <c r="FU44" s="3">
        <f t="shared" si="2"/>
        <v>0</v>
      </c>
      <c r="FV44" s="3">
        <f t="shared" si="2"/>
        <v>0</v>
      </c>
      <c r="FW44" s="3">
        <f t="shared" si="2"/>
        <v>3</v>
      </c>
      <c r="FX44" s="3">
        <f t="shared" si="2"/>
        <v>0</v>
      </c>
      <c r="FY44" s="3">
        <f t="shared" si="2"/>
        <v>1</v>
      </c>
      <c r="FZ44" s="3">
        <f t="shared" si="2"/>
        <v>2</v>
      </c>
      <c r="GA44" s="3">
        <f t="shared" si="2"/>
        <v>0</v>
      </c>
      <c r="GB44" s="3">
        <f t="shared" si="2"/>
        <v>1</v>
      </c>
      <c r="GC44" s="3">
        <f t="shared" si="2"/>
        <v>2</v>
      </c>
      <c r="GD44" s="3">
        <f t="shared" si="2"/>
        <v>0</v>
      </c>
      <c r="GE44" s="3">
        <v>1</v>
      </c>
      <c r="GF44" s="3">
        <v>2</v>
      </c>
      <c r="GG44" s="3">
        <f t="shared" si="2"/>
        <v>0</v>
      </c>
      <c r="GH44" s="3">
        <f t="shared" si="2"/>
        <v>0</v>
      </c>
      <c r="GI44" s="3">
        <f t="shared" si="2"/>
        <v>3</v>
      </c>
      <c r="GJ44" s="3">
        <f t="shared" si="2"/>
        <v>0</v>
      </c>
      <c r="GK44" s="3">
        <f t="shared" si="2"/>
        <v>0</v>
      </c>
      <c r="GL44" s="3">
        <f t="shared" si="2"/>
        <v>3</v>
      </c>
      <c r="GM44" s="3">
        <f t="shared" si="2"/>
        <v>0</v>
      </c>
      <c r="GN44" s="3">
        <f t="shared" ref="GN44:GR44" si="3">SUM(GN19:GN43)</f>
        <v>1</v>
      </c>
      <c r="GO44" s="3">
        <f t="shared" si="3"/>
        <v>2</v>
      </c>
      <c r="GP44" s="3">
        <f t="shared" si="3"/>
        <v>0</v>
      </c>
      <c r="GQ44" s="3">
        <f t="shared" si="3"/>
        <v>1</v>
      </c>
      <c r="GR44" s="3">
        <f t="shared" si="3"/>
        <v>2</v>
      </c>
    </row>
    <row r="45" spans="1:200" ht="37.5" customHeight="1" x14ac:dyDescent="0.25">
      <c r="A45" s="134" t="s">
        <v>672</v>
      </c>
      <c r="B45" s="135"/>
      <c r="C45" s="10">
        <f t="shared" ref="C45:AH45" si="4">C44/3%</f>
        <v>33.333333333333336</v>
      </c>
      <c r="D45" s="10">
        <f t="shared" si="4"/>
        <v>66.666666666666671</v>
      </c>
      <c r="E45" s="10">
        <f t="shared" si="4"/>
        <v>0</v>
      </c>
      <c r="F45" s="10">
        <f t="shared" si="4"/>
        <v>0</v>
      </c>
      <c r="G45" s="10">
        <f t="shared" si="4"/>
        <v>33.333333333333336</v>
      </c>
      <c r="H45" s="10">
        <f t="shared" si="4"/>
        <v>66.666666666666671</v>
      </c>
      <c r="I45" s="10">
        <f t="shared" si="4"/>
        <v>0</v>
      </c>
      <c r="J45" s="10">
        <f t="shared" si="4"/>
        <v>33.333333333333336</v>
      </c>
      <c r="K45" s="10">
        <f t="shared" si="4"/>
        <v>66.666666666666671</v>
      </c>
      <c r="L45" s="10">
        <f t="shared" si="4"/>
        <v>0</v>
      </c>
      <c r="M45" s="10">
        <f t="shared" si="4"/>
        <v>33.333333333333336</v>
      </c>
      <c r="N45" s="10">
        <f t="shared" si="4"/>
        <v>66.666666666666671</v>
      </c>
      <c r="O45" s="10">
        <f t="shared" si="4"/>
        <v>0</v>
      </c>
      <c r="P45" s="10">
        <f t="shared" si="4"/>
        <v>33.333333333333336</v>
      </c>
      <c r="Q45" s="10">
        <f t="shared" si="4"/>
        <v>66.666666666666671</v>
      </c>
      <c r="R45" s="10">
        <f t="shared" si="4"/>
        <v>0</v>
      </c>
      <c r="S45" s="10">
        <f t="shared" si="4"/>
        <v>33.333333333333336</v>
      </c>
      <c r="T45" s="10">
        <f t="shared" si="4"/>
        <v>66.666666666666671</v>
      </c>
      <c r="U45" s="10">
        <f t="shared" si="4"/>
        <v>0</v>
      </c>
      <c r="V45" s="10">
        <f t="shared" si="4"/>
        <v>0</v>
      </c>
      <c r="W45" s="10">
        <f t="shared" si="4"/>
        <v>100</v>
      </c>
      <c r="X45" s="10">
        <f t="shared" si="4"/>
        <v>0</v>
      </c>
      <c r="Y45" s="10">
        <f t="shared" si="4"/>
        <v>0</v>
      </c>
      <c r="Z45" s="10">
        <f t="shared" si="4"/>
        <v>100</v>
      </c>
      <c r="AA45" s="10">
        <f t="shared" si="4"/>
        <v>0</v>
      </c>
      <c r="AB45" s="10">
        <f t="shared" si="4"/>
        <v>33.333333333333336</v>
      </c>
      <c r="AC45" s="10">
        <f t="shared" si="4"/>
        <v>66.666666666666671</v>
      </c>
      <c r="AD45" s="10">
        <f t="shared" si="4"/>
        <v>0</v>
      </c>
      <c r="AE45" s="10">
        <f t="shared" si="4"/>
        <v>0</v>
      </c>
      <c r="AF45" s="10">
        <f t="shared" si="4"/>
        <v>100</v>
      </c>
      <c r="AG45" s="10">
        <f t="shared" si="4"/>
        <v>0</v>
      </c>
      <c r="AH45" s="10">
        <f t="shared" si="4"/>
        <v>33.333333333333336</v>
      </c>
      <c r="AI45" s="10">
        <f t="shared" ref="AI45:BN45" si="5">AI44/3%</f>
        <v>66.666666666666671</v>
      </c>
      <c r="AJ45" s="10">
        <f t="shared" si="5"/>
        <v>0</v>
      </c>
      <c r="AK45" s="10">
        <f t="shared" si="5"/>
        <v>0</v>
      </c>
      <c r="AL45" s="10">
        <f t="shared" si="5"/>
        <v>100</v>
      </c>
      <c r="AM45" s="10">
        <f t="shared" si="5"/>
        <v>0</v>
      </c>
      <c r="AN45" s="10">
        <f t="shared" si="5"/>
        <v>0</v>
      </c>
      <c r="AO45" s="10">
        <f t="shared" si="5"/>
        <v>100</v>
      </c>
      <c r="AP45" s="10">
        <f t="shared" si="5"/>
        <v>0</v>
      </c>
      <c r="AQ45" s="10">
        <f t="shared" si="5"/>
        <v>0</v>
      </c>
      <c r="AR45" s="10">
        <f t="shared" si="5"/>
        <v>100</v>
      </c>
      <c r="AS45" s="10">
        <f t="shared" si="5"/>
        <v>0</v>
      </c>
      <c r="AT45" s="10">
        <f t="shared" si="5"/>
        <v>33.333333333333336</v>
      </c>
      <c r="AU45" s="10">
        <f t="shared" si="5"/>
        <v>66.666666666666671</v>
      </c>
      <c r="AV45" s="10">
        <f t="shared" si="5"/>
        <v>0</v>
      </c>
      <c r="AW45" s="10">
        <f t="shared" si="5"/>
        <v>33.333333333333336</v>
      </c>
      <c r="AX45" s="10">
        <f t="shared" si="5"/>
        <v>66.666666666666671</v>
      </c>
      <c r="AY45" s="10">
        <f t="shared" si="5"/>
        <v>0</v>
      </c>
      <c r="AZ45" s="10">
        <f t="shared" si="5"/>
        <v>0</v>
      </c>
      <c r="BA45" s="10">
        <f t="shared" si="5"/>
        <v>100</v>
      </c>
      <c r="BB45" s="10">
        <f t="shared" si="5"/>
        <v>0</v>
      </c>
      <c r="BC45" s="10">
        <f t="shared" si="5"/>
        <v>33.333333333333336</v>
      </c>
      <c r="BD45" s="10">
        <f t="shared" si="5"/>
        <v>66.666666666666671</v>
      </c>
      <c r="BE45" s="10">
        <f t="shared" si="5"/>
        <v>0</v>
      </c>
      <c r="BF45" s="10">
        <f t="shared" si="5"/>
        <v>33.333333333333336</v>
      </c>
      <c r="BG45" s="10">
        <f t="shared" si="5"/>
        <v>66.666666666666671</v>
      </c>
      <c r="BH45" s="10">
        <f t="shared" si="5"/>
        <v>0</v>
      </c>
      <c r="BI45" s="10">
        <f t="shared" si="5"/>
        <v>33.333333333333336</v>
      </c>
      <c r="BJ45" s="10">
        <f t="shared" si="5"/>
        <v>66.666666666666671</v>
      </c>
      <c r="BK45" s="10">
        <f t="shared" si="5"/>
        <v>0</v>
      </c>
      <c r="BL45" s="10">
        <f t="shared" si="5"/>
        <v>33.333333333333336</v>
      </c>
      <c r="BM45" s="10">
        <f t="shared" si="5"/>
        <v>66.666666666666671</v>
      </c>
      <c r="BN45" s="10">
        <f t="shared" si="5"/>
        <v>0</v>
      </c>
      <c r="BO45" s="10">
        <f t="shared" ref="BO45:CT45" si="6">BO44/3%</f>
        <v>0</v>
      </c>
      <c r="BP45" s="10">
        <f t="shared" si="6"/>
        <v>100</v>
      </c>
      <c r="BQ45" s="10">
        <f t="shared" si="6"/>
        <v>0</v>
      </c>
      <c r="BR45" s="10">
        <f t="shared" si="6"/>
        <v>0</v>
      </c>
      <c r="BS45" s="10">
        <f t="shared" si="6"/>
        <v>100</v>
      </c>
      <c r="BT45" s="10">
        <f t="shared" si="6"/>
        <v>0</v>
      </c>
      <c r="BU45" s="10">
        <f t="shared" si="6"/>
        <v>0</v>
      </c>
      <c r="BV45" s="10">
        <f t="shared" si="6"/>
        <v>100</v>
      </c>
      <c r="BW45" s="10">
        <f t="shared" si="6"/>
        <v>0</v>
      </c>
      <c r="BX45" s="10">
        <f t="shared" si="6"/>
        <v>33.333333333333336</v>
      </c>
      <c r="BY45" s="10">
        <f t="shared" si="6"/>
        <v>66.666666666666671</v>
      </c>
      <c r="BZ45" s="10">
        <f t="shared" si="6"/>
        <v>0</v>
      </c>
      <c r="CA45" s="10">
        <f t="shared" si="6"/>
        <v>0</v>
      </c>
      <c r="CB45" s="10">
        <f t="shared" si="6"/>
        <v>100</v>
      </c>
      <c r="CC45" s="10">
        <f t="shared" si="6"/>
        <v>0</v>
      </c>
      <c r="CD45" s="10">
        <f t="shared" si="6"/>
        <v>33.333333333333336</v>
      </c>
      <c r="CE45" s="10">
        <f t="shared" si="6"/>
        <v>66.666666666666671</v>
      </c>
      <c r="CF45" s="10">
        <f t="shared" si="6"/>
        <v>0</v>
      </c>
      <c r="CG45" s="10">
        <f t="shared" si="6"/>
        <v>0</v>
      </c>
      <c r="CH45" s="10">
        <f t="shared" si="6"/>
        <v>100</v>
      </c>
      <c r="CI45" s="10">
        <f t="shared" si="6"/>
        <v>0</v>
      </c>
      <c r="CJ45" s="10">
        <f t="shared" si="6"/>
        <v>0</v>
      </c>
      <c r="CK45" s="10">
        <f t="shared" si="6"/>
        <v>100</v>
      </c>
      <c r="CL45" s="10">
        <f t="shared" si="6"/>
        <v>0</v>
      </c>
      <c r="CM45" s="10">
        <f t="shared" si="6"/>
        <v>0</v>
      </c>
      <c r="CN45" s="10">
        <f t="shared" si="6"/>
        <v>100</v>
      </c>
      <c r="CO45" s="10">
        <f t="shared" si="6"/>
        <v>0</v>
      </c>
      <c r="CP45" s="10">
        <f t="shared" si="6"/>
        <v>33.333333333333336</v>
      </c>
      <c r="CQ45" s="10">
        <f t="shared" si="6"/>
        <v>66.666666666666671</v>
      </c>
      <c r="CR45" s="10">
        <f t="shared" si="6"/>
        <v>0</v>
      </c>
      <c r="CS45" s="10">
        <f t="shared" si="6"/>
        <v>33.333333333333336</v>
      </c>
      <c r="CT45" s="10">
        <f t="shared" si="6"/>
        <v>66.666666666666671</v>
      </c>
      <c r="CU45" s="10">
        <f t="shared" ref="CU45:DZ45" si="7">CU44/3%</f>
        <v>0</v>
      </c>
      <c r="CV45" s="10">
        <f t="shared" si="7"/>
        <v>33.333333333333336</v>
      </c>
      <c r="CW45" s="10">
        <f t="shared" si="7"/>
        <v>66.666666666666671</v>
      </c>
      <c r="CX45" s="10">
        <f t="shared" si="7"/>
        <v>0</v>
      </c>
      <c r="CY45" s="10">
        <f t="shared" si="7"/>
        <v>33.333333333333336</v>
      </c>
      <c r="CZ45" s="10">
        <f t="shared" si="7"/>
        <v>66.666666666666671</v>
      </c>
      <c r="DA45" s="10">
        <f t="shared" si="7"/>
        <v>0</v>
      </c>
      <c r="DB45" s="10">
        <f t="shared" si="7"/>
        <v>33.333333333333336</v>
      </c>
      <c r="DC45" s="10">
        <f t="shared" si="7"/>
        <v>66.666666666666671</v>
      </c>
      <c r="DD45" s="10">
        <f t="shared" si="7"/>
        <v>0</v>
      </c>
      <c r="DE45" s="10">
        <f t="shared" si="7"/>
        <v>33.333333333333336</v>
      </c>
      <c r="DF45" s="10">
        <f t="shared" si="7"/>
        <v>66.666666666666671</v>
      </c>
      <c r="DG45" s="10">
        <f t="shared" si="7"/>
        <v>0</v>
      </c>
      <c r="DH45" s="10">
        <f t="shared" si="7"/>
        <v>33.333333333333336</v>
      </c>
      <c r="DI45" s="10">
        <f t="shared" si="7"/>
        <v>66.666666666666671</v>
      </c>
      <c r="DJ45" s="10">
        <f t="shared" si="7"/>
        <v>0</v>
      </c>
      <c r="DK45" s="10">
        <f t="shared" si="7"/>
        <v>33.333333333333336</v>
      </c>
      <c r="DL45" s="10">
        <f t="shared" si="7"/>
        <v>66.666666666666671</v>
      </c>
      <c r="DM45" s="10">
        <f t="shared" si="7"/>
        <v>0</v>
      </c>
      <c r="DN45" s="10">
        <f t="shared" si="7"/>
        <v>33.333333333333336</v>
      </c>
      <c r="DO45" s="10">
        <f t="shared" si="7"/>
        <v>66.666666666666671</v>
      </c>
      <c r="DP45" s="10">
        <f t="shared" si="7"/>
        <v>0</v>
      </c>
      <c r="DQ45" s="10">
        <f t="shared" si="7"/>
        <v>33.333333333333336</v>
      </c>
      <c r="DR45" s="10">
        <f t="shared" si="7"/>
        <v>66.666666666666671</v>
      </c>
      <c r="DS45" s="10">
        <f t="shared" si="7"/>
        <v>0</v>
      </c>
      <c r="DT45" s="10">
        <f t="shared" si="7"/>
        <v>33.333333333333336</v>
      </c>
      <c r="DU45" s="10">
        <f t="shared" si="7"/>
        <v>66.666666666666671</v>
      </c>
      <c r="DV45" s="10">
        <f t="shared" si="7"/>
        <v>0</v>
      </c>
      <c r="DW45" s="10">
        <f t="shared" si="7"/>
        <v>33.333333333333336</v>
      </c>
      <c r="DX45" s="10">
        <f t="shared" si="7"/>
        <v>66.666666666666671</v>
      </c>
      <c r="DY45" s="10">
        <f t="shared" si="7"/>
        <v>0</v>
      </c>
      <c r="DZ45" s="10">
        <f t="shared" si="7"/>
        <v>33.333333333333336</v>
      </c>
      <c r="EA45" s="10">
        <f t="shared" ref="EA45:FF45" si="8">EA44/3%</f>
        <v>66.666666666666671</v>
      </c>
      <c r="EB45" s="10">
        <f t="shared" si="8"/>
        <v>0</v>
      </c>
      <c r="EC45" s="10">
        <f t="shared" si="8"/>
        <v>33.333333333333336</v>
      </c>
      <c r="ED45" s="10">
        <f t="shared" si="8"/>
        <v>66.666666666666671</v>
      </c>
      <c r="EE45" s="10">
        <f t="shared" si="8"/>
        <v>0</v>
      </c>
      <c r="EF45" s="10">
        <f t="shared" si="8"/>
        <v>33.333333333333336</v>
      </c>
      <c r="EG45" s="10">
        <f t="shared" si="8"/>
        <v>66.666666666666671</v>
      </c>
      <c r="EH45" s="10">
        <f t="shared" si="8"/>
        <v>0</v>
      </c>
      <c r="EI45" s="10">
        <f t="shared" si="8"/>
        <v>33.333333333333336</v>
      </c>
      <c r="EJ45" s="10">
        <f t="shared" si="8"/>
        <v>66.666666666666671</v>
      </c>
      <c r="EK45" s="10">
        <f t="shared" si="8"/>
        <v>0</v>
      </c>
      <c r="EL45" s="10">
        <f t="shared" si="8"/>
        <v>33.333333333333336</v>
      </c>
      <c r="EM45" s="10">
        <f t="shared" si="8"/>
        <v>66.666666666666671</v>
      </c>
      <c r="EN45" s="10">
        <f t="shared" si="8"/>
        <v>0</v>
      </c>
      <c r="EO45" s="10">
        <f t="shared" si="8"/>
        <v>33.333333333333336</v>
      </c>
      <c r="EP45" s="10">
        <f t="shared" si="8"/>
        <v>66.666666666666671</v>
      </c>
      <c r="EQ45" s="10">
        <f t="shared" si="8"/>
        <v>0</v>
      </c>
      <c r="ER45" s="10">
        <f t="shared" si="8"/>
        <v>33.333333333333336</v>
      </c>
      <c r="ES45" s="10">
        <f t="shared" si="8"/>
        <v>66.666666666666671</v>
      </c>
      <c r="ET45" s="10">
        <f t="shared" si="8"/>
        <v>0</v>
      </c>
      <c r="EU45" s="10">
        <f t="shared" si="8"/>
        <v>33.333333333333336</v>
      </c>
      <c r="EV45" s="10">
        <f t="shared" si="8"/>
        <v>66.666666666666671</v>
      </c>
      <c r="EW45" s="10">
        <f t="shared" si="8"/>
        <v>0</v>
      </c>
      <c r="EX45" s="10">
        <f t="shared" si="8"/>
        <v>33.333333333333336</v>
      </c>
      <c r="EY45" s="10">
        <f t="shared" si="8"/>
        <v>66.666666666666671</v>
      </c>
      <c r="EZ45" s="10">
        <f t="shared" si="8"/>
        <v>0</v>
      </c>
      <c r="FA45" s="10">
        <f t="shared" si="8"/>
        <v>66.666666666666671</v>
      </c>
      <c r="FB45" s="10">
        <f t="shared" si="8"/>
        <v>33.333333333333336</v>
      </c>
      <c r="FC45" s="10">
        <f t="shared" si="8"/>
        <v>0</v>
      </c>
      <c r="FD45" s="10">
        <f t="shared" si="8"/>
        <v>33.333333333333336</v>
      </c>
      <c r="FE45" s="10">
        <f t="shared" si="8"/>
        <v>66.666666666666671</v>
      </c>
      <c r="FF45" s="10">
        <f t="shared" si="8"/>
        <v>0</v>
      </c>
      <c r="FG45" s="10">
        <f t="shared" ref="FG45:GE45" si="9">FG44/3%</f>
        <v>0</v>
      </c>
      <c r="FH45" s="10">
        <f t="shared" si="9"/>
        <v>100</v>
      </c>
      <c r="FI45" s="10">
        <f t="shared" si="9"/>
        <v>0</v>
      </c>
      <c r="FJ45" s="10">
        <f t="shared" si="9"/>
        <v>33.333333333333336</v>
      </c>
      <c r="FK45" s="10">
        <f t="shared" si="9"/>
        <v>66.666666666666671</v>
      </c>
      <c r="FL45" s="10">
        <f t="shared" si="9"/>
        <v>0</v>
      </c>
      <c r="FM45" s="10">
        <f t="shared" si="9"/>
        <v>0</v>
      </c>
      <c r="FN45" s="10">
        <f t="shared" si="9"/>
        <v>100</v>
      </c>
      <c r="FO45" s="10">
        <f t="shared" si="9"/>
        <v>0</v>
      </c>
      <c r="FP45" s="10">
        <f t="shared" si="9"/>
        <v>33.333333333333336</v>
      </c>
      <c r="FQ45" s="10">
        <f t="shared" si="9"/>
        <v>66.666666666666671</v>
      </c>
      <c r="FR45" s="10">
        <f t="shared" si="9"/>
        <v>0</v>
      </c>
      <c r="FS45" s="10">
        <f t="shared" si="9"/>
        <v>33.333333333333336</v>
      </c>
      <c r="FT45" s="10">
        <f t="shared" si="9"/>
        <v>66.666666666666671</v>
      </c>
      <c r="FU45" s="10">
        <f t="shared" si="9"/>
        <v>0</v>
      </c>
      <c r="FV45" s="10">
        <f t="shared" si="9"/>
        <v>0</v>
      </c>
      <c r="FW45" s="10">
        <f t="shared" si="9"/>
        <v>100</v>
      </c>
      <c r="FX45" s="10">
        <f t="shared" si="9"/>
        <v>0</v>
      </c>
      <c r="FY45" s="10">
        <f t="shared" si="9"/>
        <v>33.333333333333336</v>
      </c>
      <c r="FZ45" s="10">
        <f t="shared" si="9"/>
        <v>66.666666666666671</v>
      </c>
      <c r="GA45" s="10">
        <f t="shared" si="9"/>
        <v>0</v>
      </c>
      <c r="GB45" s="10">
        <f t="shared" si="9"/>
        <v>33.333333333333336</v>
      </c>
      <c r="GC45" s="10">
        <f t="shared" si="9"/>
        <v>66.666666666666671</v>
      </c>
      <c r="GD45" s="10">
        <f t="shared" si="9"/>
        <v>0</v>
      </c>
      <c r="GE45" s="10">
        <f t="shared" si="9"/>
        <v>33.333333333333336</v>
      </c>
      <c r="GF45" s="10">
        <v>67</v>
      </c>
      <c r="GG45" s="10">
        <f t="shared" ref="GG45:GR45" si="10">GG44/3%</f>
        <v>0</v>
      </c>
      <c r="GH45" s="10">
        <f t="shared" si="10"/>
        <v>0</v>
      </c>
      <c r="GI45" s="10">
        <f t="shared" si="10"/>
        <v>100</v>
      </c>
      <c r="GJ45" s="10">
        <f t="shared" si="10"/>
        <v>0</v>
      </c>
      <c r="GK45" s="10">
        <f t="shared" si="10"/>
        <v>0</v>
      </c>
      <c r="GL45" s="10">
        <f t="shared" si="10"/>
        <v>100</v>
      </c>
      <c r="GM45" s="10">
        <f t="shared" si="10"/>
        <v>0</v>
      </c>
      <c r="GN45" s="10">
        <f t="shared" si="10"/>
        <v>33.333333333333336</v>
      </c>
      <c r="GO45" s="10">
        <f t="shared" si="10"/>
        <v>66.666666666666671</v>
      </c>
      <c r="GP45" s="10">
        <f t="shared" si="10"/>
        <v>0</v>
      </c>
      <c r="GQ45" s="10">
        <f t="shared" si="10"/>
        <v>33.333333333333336</v>
      </c>
      <c r="GR45" s="10">
        <f t="shared" si="10"/>
        <v>66.666666666666671</v>
      </c>
    </row>
    <row r="47" spans="1:200" x14ac:dyDescent="0.25">
      <c r="B47" s="138" t="s">
        <v>1203</v>
      </c>
      <c r="C47" s="138"/>
      <c r="D47" s="138"/>
      <c r="E47" s="138"/>
      <c r="F47" s="46"/>
      <c r="G47" s="46"/>
      <c r="H47" s="46"/>
      <c r="I47" s="46"/>
      <c r="J47" s="46"/>
      <c r="K47" s="46"/>
      <c r="L47" s="46"/>
      <c r="M47" s="46"/>
    </row>
    <row r="48" spans="1:200" x14ac:dyDescent="0.25">
      <c r="B48" s="47" t="s">
        <v>648</v>
      </c>
      <c r="C48" s="47" t="s">
        <v>666</v>
      </c>
      <c r="D48" s="42">
        <f>E48/100*3</f>
        <v>0.16666666666666669</v>
      </c>
      <c r="E48" s="48">
        <f>(C45+F45+I45+L45+O45+R45)/6</f>
        <v>5.5555555555555562</v>
      </c>
      <c r="F48" s="46"/>
      <c r="G48" s="46"/>
      <c r="H48" s="46"/>
      <c r="I48" s="46"/>
      <c r="J48" s="46"/>
      <c r="K48" s="46"/>
      <c r="L48" s="46"/>
      <c r="M48" s="46"/>
    </row>
    <row r="49" spans="2:13" x14ac:dyDescent="0.25">
      <c r="B49" s="47" t="s">
        <v>650</v>
      </c>
      <c r="C49" s="47" t="s">
        <v>666</v>
      </c>
      <c r="D49" s="42">
        <f>E49/100*3</f>
        <v>1.166666666666667</v>
      </c>
      <c r="E49" s="48">
        <f>(D45+G45+J45+M45+P45+S45)/6</f>
        <v>38.888888888888893</v>
      </c>
      <c r="F49" s="46"/>
      <c r="G49" s="46"/>
      <c r="H49" s="46"/>
      <c r="I49" s="46"/>
      <c r="J49" s="46"/>
      <c r="K49" s="46"/>
      <c r="L49" s="46"/>
      <c r="M49" s="46"/>
    </row>
    <row r="50" spans="2:13" x14ac:dyDescent="0.25">
      <c r="B50" s="47" t="s">
        <v>651</v>
      </c>
      <c r="C50" s="47" t="s">
        <v>666</v>
      </c>
      <c r="D50" s="42">
        <f>E50/100*3</f>
        <v>1.666666666666667</v>
      </c>
      <c r="E50" s="48">
        <f>(E45+H45+K45+N45+Q45+T45)/6</f>
        <v>55.555555555555564</v>
      </c>
      <c r="F50" s="46"/>
      <c r="G50" s="46"/>
      <c r="H50" s="46"/>
      <c r="I50" s="46"/>
      <c r="J50" s="46"/>
      <c r="K50" s="46"/>
      <c r="L50" s="46"/>
      <c r="M50" s="46"/>
    </row>
    <row r="51" spans="2:13" x14ac:dyDescent="0.25">
      <c r="B51" s="49"/>
      <c r="C51" s="49"/>
      <c r="D51" s="50">
        <f>SUM(D48:D50)</f>
        <v>3.0000000000000009</v>
      </c>
      <c r="E51" s="50">
        <f>SUM(E48:E50)</f>
        <v>100.00000000000001</v>
      </c>
      <c r="F51" s="46"/>
      <c r="G51" s="46"/>
      <c r="H51" s="46"/>
      <c r="I51" s="46"/>
      <c r="J51" s="46"/>
      <c r="K51" s="46"/>
      <c r="L51" s="46"/>
      <c r="M51" s="46"/>
    </row>
    <row r="52" spans="2:13" ht="30" customHeight="1" x14ac:dyDescent="0.25">
      <c r="B52" s="47"/>
      <c r="C52" s="47"/>
      <c r="D52" s="163" t="s">
        <v>279</v>
      </c>
      <c r="E52" s="163"/>
      <c r="F52" s="164" t="s">
        <v>280</v>
      </c>
      <c r="G52" s="164"/>
      <c r="H52" s="164" t="s">
        <v>314</v>
      </c>
      <c r="I52" s="164"/>
      <c r="J52" s="46"/>
      <c r="K52" s="46"/>
      <c r="L52" s="46"/>
      <c r="M52" s="46"/>
    </row>
    <row r="53" spans="2:13" x14ac:dyDescent="0.25">
      <c r="B53" s="47" t="s">
        <v>648</v>
      </c>
      <c r="C53" s="47" t="s">
        <v>667</v>
      </c>
      <c r="D53" s="42">
        <f>E53/100*3</f>
        <v>0</v>
      </c>
      <c r="E53" s="48">
        <f>(U45+X45+AA45+AD45+AG45+AJ45)/6</f>
        <v>0</v>
      </c>
      <c r="F53" s="42">
        <f>G53/100*3</f>
        <v>0</v>
      </c>
      <c r="G53" s="48">
        <f>(AM45+AP45+AS45+AV45+AY45+BB45)/6</f>
        <v>0</v>
      </c>
      <c r="H53" s="42">
        <f>I53/100*3</f>
        <v>0</v>
      </c>
      <c r="I53" s="48">
        <f>(BE45+BH45+BK45+BN45+BQ45+BT45)/6</f>
        <v>0</v>
      </c>
      <c r="J53" s="51"/>
      <c r="K53" s="51"/>
      <c r="L53" s="51"/>
      <c r="M53" s="51"/>
    </row>
    <row r="54" spans="2:13" x14ac:dyDescent="0.25">
      <c r="B54" s="47" t="s">
        <v>650</v>
      </c>
      <c r="C54" s="47" t="s">
        <v>667</v>
      </c>
      <c r="D54" s="42">
        <f>E54/100*3</f>
        <v>0.33333333333333337</v>
      </c>
      <c r="E54" s="48">
        <f>(V45+Y45+AB45+AE45+AH45+AK45)/6</f>
        <v>11.111111111111112</v>
      </c>
      <c r="F54" s="42">
        <f>G54/100*3</f>
        <v>0.5</v>
      </c>
      <c r="G54" s="48">
        <f>(AN45+AQ45+AT45+AW45+AZ45+BC45)/6</f>
        <v>16.666666666666668</v>
      </c>
      <c r="H54" s="42">
        <f>I54/100*3</f>
        <v>0.5</v>
      </c>
      <c r="I54" s="48">
        <f>(BF45+BI45+BL45+BO45+BR45+BU45)/6</f>
        <v>16.666666666666668</v>
      </c>
      <c r="J54" s="51"/>
      <c r="K54" s="51"/>
      <c r="L54" s="51"/>
      <c r="M54" s="51"/>
    </row>
    <row r="55" spans="2:13" x14ac:dyDescent="0.25">
      <c r="B55" s="47" t="s">
        <v>651</v>
      </c>
      <c r="C55" s="47" t="s">
        <v>667</v>
      </c>
      <c r="D55" s="42">
        <f>E55/100*3</f>
        <v>2.666666666666667</v>
      </c>
      <c r="E55" s="48">
        <f>(W45+Z45+AC45+AF45+AI45+AL45)/6</f>
        <v>88.8888888888889</v>
      </c>
      <c r="F55" s="42">
        <f>G55/100*3</f>
        <v>2.5000000000000004</v>
      </c>
      <c r="G55" s="48">
        <f>(AO45+AR45+AU45+AX45+BA45+BD45)/6</f>
        <v>83.333333333333343</v>
      </c>
      <c r="H55" s="42">
        <f>I55/100*3</f>
        <v>2.5</v>
      </c>
      <c r="I55" s="48">
        <f>(BG45+BJ45+BM45+BP45+BS45+BV45)/6</f>
        <v>83.333333333333329</v>
      </c>
      <c r="J55" s="51"/>
      <c r="K55" s="51"/>
      <c r="L55" s="51"/>
      <c r="M55" s="51"/>
    </row>
    <row r="56" spans="2:13" x14ac:dyDescent="0.25">
      <c r="B56" s="47"/>
      <c r="C56" s="47"/>
      <c r="D56" s="52">
        <f t="shared" ref="D56:I56" si="11">SUM(D53:D55)</f>
        <v>3.0000000000000004</v>
      </c>
      <c r="E56" s="52">
        <f t="shared" si="11"/>
        <v>100.00000000000001</v>
      </c>
      <c r="F56" s="52">
        <f t="shared" si="11"/>
        <v>3.0000000000000004</v>
      </c>
      <c r="G56" s="53">
        <f t="shared" si="11"/>
        <v>100.00000000000001</v>
      </c>
      <c r="H56" s="52">
        <f t="shared" si="11"/>
        <v>3</v>
      </c>
      <c r="I56" s="52">
        <f t="shared" si="11"/>
        <v>100</v>
      </c>
      <c r="J56" s="54"/>
      <c r="K56" s="54"/>
      <c r="L56" s="54"/>
      <c r="M56" s="54"/>
    </row>
    <row r="57" spans="2:13" x14ac:dyDescent="0.25">
      <c r="B57" s="47" t="s">
        <v>648</v>
      </c>
      <c r="C57" s="47" t="s">
        <v>668</v>
      </c>
      <c r="D57" s="55">
        <f>E57/100*D58</f>
        <v>0</v>
      </c>
      <c r="E57" s="48">
        <f>(BW45+BZ45+CC45+CF45+CI45+CL45)/6</f>
        <v>0</v>
      </c>
      <c r="F57" s="46"/>
      <c r="G57" s="46"/>
      <c r="H57" s="46"/>
      <c r="I57" s="46"/>
      <c r="J57" s="46"/>
      <c r="K57" s="46"/>
      <c r="L57" s="46"/>
      <c r="M57" s="46"/>
    </row>
    <row r="58" spans="2:13" x14ac:dyDescent="0.25">
      <c r="B58" s="47" t="s">
        <v>650</v>
      </c>
      <c r="C58" s="47" t="s">
        <v>668</v>
      </c>
      <c r="D58" s="55">
        <f>E58/100*3</f>
        <v>0.33333333333333337</v>
      </c>
      <c r="E58" s="48">
        <f>(BX45+CA45+CD45+CG45+CJ45+CM45)/6</f>
        <v>11.111111111111112</v>
      </c>
      <c r="F58" s="46"/>
      <c r="G58" s="46"/>
      <c r="H58" s="46"/>
      <c r="I58" s="46"/>
      <c r="J58" s="46"/>
      <c r="K58" s="46"/>
      <c r="L58" s="46"/>
      <c r="M58" s="46"/>
    </row>
    <row r="59" spans="2:13" x14ac:dyDescent="0.25">
      <c r="B59" s="47" t="s">
        <v>651</v>
      </c>
      <c r="C59" s="47" t="s">
        <v>668</v>
      </c>
      <c r="D59" s="55">
        <f>E59/100*3</f>
        <v>2.666666666666667</v>
      </c>
      <c r="E59" s="48">
        <f>(BY45+CB45+CE45+CH45+CK45+CN45)/6</f>
        <v>88.8888888888889</v>
      </c>
      <c r="F59" s="46"/>
      <c r="G59" s="46"/>
      <c r="H59" s="46"/>
      <c r="I59" s="46"/>
      <c r="J59" s="46"/>
      <c r="K59" s="46"/>
      <c r="L59" s="46"/>
      <c r="M59" s="46"/>
    </row>
    <row r="60" spans="2:13" x14ac:dyDescent="0.25">
      <c r="B60" s="49"/>
      <c r="C60" s="49"/>
      <c r="D60" s="52">
        <f>SUM(D57:D59)</f>
        <v>3.0000000000000004</v>
      </c>
      <c r="E60" s="53">
        <f>SUM(E57:E59)</f>
        <v>100.00000000000001</v>
      </c>
      <c r="F60" s="46"/>
      <c r="G60" s="46"/>
      <c r="H60" s="46"/>
      <c r="I60" s="46"/>
      <c r="J60" s="46"/>
      <c r="K60" s="46"/>
      <c r="L60" s="46"/>
      <c r="M60" s="46"/>
    </row>
    <row r="61" spans="2:13" x14ac:dyDescent="0.25">
      <c r="B61" s="47"/>
      <c r="C61" s="47"/>
      <c r="D61" s="167" t="s">
        <v>286</v>
      </c>
      <c r="E61" s="168"/>
      <c r="F61" s="165" t="s">
        <v>282</v>
      </c>
      <c r="G61" s="166"/>
      <c r="H61" s="161" t="s">
        <v>287</v>
      </c>
      <c r="I61" s="162"/>
      <c r="J61" s="161" t="s">
        <v>288</v>
      </c>
      <c r="K61" s="162"/>
      <c r="L61" s="161" t="s">
        <v>42</v>
      </c>
      <c r="M61" s="162"/>
    </row>
    <row r="62" spans="2:13" x14ac:dyDescent="0.25">
      <c r="B62" s="47" t="s">
        <v>648</v>
      </c>
      <c r="C62" s="47" t="s">
        <v>669</v>
      </c>
      <c r="D62" s="42">
        <f>E62/100*3</f>
        <v>0</v>
      </c>
      <c r="E62" s="48">
        <f>(CO45+CR45+CU45+CX45+DA45+DD45)/6</f>
        <v>0</v>
      </c>
      <c r="F62" s="42">
        <f>G62/100*3</f>
        <v>0</v>
      </c>
      <c r="G62" s="48">
        <f>(DG45+DJ45+DM45+DP45+DS45+DV45)/6</f>
        <v>0</v>
      </c>
      <c r="H62" s="42">
        <f>I62/100*3</f>
        <v>0</v>
      </c>
      <c r="I62" s="48">
        <f>(DY45+EB45+EE45+EH45+EK45+EN45)/6</f>
        <v>0</v>
      </c>
      <c r="J62" s="42">
        <f>K62/100*3</f>
        <v>0</v>
      </c>
      <c r="K62" s="48">
        <f>(EQ45+ET45+EW45+EZ45+FC45+FF45)/6</f>
        <v>0</v>
      </c>
      <c r="L62" s="42">
        <f>M62/100*3</f>
        <v>0</v>
      </c>
      <c r="M62" s="48">
        <f>(FI45+FL45+FO45+FR45+FU45+FX45)/6</f>
        <v>0</v>
      </c>
    </row>
    <row r="63" spans="2:13" x14ac:dyDescent="0.25">
      <c r="B63" s="47" t="s">
        <v>650</v>
      </c>
      <c r="C63" s="47" t="s">
        <v>669</v>
      </c>
      <c r="D63" s="42">
        <f>E63/100*3</f>
        <v>1</v>
      </c>
      <c r="E63" s="48">
        <f>(CP45+CS45+CV45+CY45+DB45+DE45)/6</f>
        <v>33.333333333333336</v>
      </c>
      <c r="F63" s="42">
        <f>G63/100*3</f>
        <v>1</v>
      </c>
      <c r="G63" s="48">
        <f>(DH45+DK45+DN45+DQ45+DT45+DW45)/6</f>
        <v>33.333333333333336</v>
      </c>
      <c r="H63" s="42">
        <f>I63/100*3</f>
        <v>1</v>
      </c>
      <c r="I63" s="48">
        <f>(DZ45+EC45+EF45+EI45+EL45+EO45)/6</f>
        <v>33.333333333333336</v>
      </c>
      <c r="J63" s="42">
        <f>K63/100*3</f>
        <v>1</v>
      </c>
      <c r="K63" s="48">
        <f>(ER45+EU45+EX45+FA45+FD45+FG45)/6</f>
        <v>33.333333333333336</v>
      </c>
      <c r="L63" s="42">
        <f>M63/100*3</f>
        <v>0.66666666666666674</v>
      </c>
      <c r="M63" s="48">
        <f>(FJ45+FM45+FP45+FS45+FV45+FY45)/6</f>
        <v>22.222222222222225</v>
      </c>
    </row>
    <row r="64" spans="2:13" x14ac:dyDescent="0.25">
      <c r="B64" s="47" t="s">
        <v>651</v>
      </c>
      <c r="C64" s="47" t="s">
        <v>669</v>
      </c>
      <c r="D64" s="42">
        <f>E64/100*3</f>
        <v>2</v>
      </c>
      <c r="E64" s="48">
        <f>(CQ45+CT45+CW45+CZ45+DC45+DF45)/6</f>
        <v>66.666666666666671</v>
      </c>
      <c r="F64" s="42">
        <f>G64/100*3</f>
        <v>2</v>
      </c>
      <c r="G64" s="48">
        <f>(DI45+DL45+DO45+DR45+DU45+DX45)/6</f>
        <v>66.666666666666671</v>
      </c>
      <c r="H64" s="42">
        <f>I64/100*3</f>
        <v>2</v>
      </c>
      <c r="I64" s="48">
        <f>(EA45+ED45+EG45+EJ45+EM45+EP45)/6</f>
        <v>66.666666666666671</v>
      </c>
      <c r="J64" s="42">
        <f>K64/100*3</f>
        <v>2</v>
      </c>
      <c r="K64" s="48">
        <f>(ES45+EV45+EY45+FB45+FE45+FH45)/6</f>
        <v>66.666666666666671</v>
      </c>
      <c r="L64" s="42">
        <f>M64/100*3</f>
        <v>2.3333333333333339</v>
      </c>
      <c r="M64" s="48">
        <f>(FK45+FN45+FQ45+FT45+FW45+FZ45)/6</f>
        <v>77.777777777777786</v>
      </c>
    </row>
    <row r="65" spans="2:13" x14ac:dyDescent="0.25">
      <c r="B65" s="47"/>
      <c r="C65" s="47"/>
      <c r="D65" s="52">
        <f t="shared" ref="D65:M65" si="12">SUM(D62:D64)</f>
        <v>3</v>
      </c>
      <c r="E65" s="52">
        <f t="shared" si="12"/>
        <v>100</v>
      </c>
      <c r="F65" s="52">
        <f t="shared" si="12"/>
        <v>3</v>
      </c>
      <c r="G65" s="53">
        <f t="shared" si="12"/>
        <v>100</v>
      </c>
      <c r="H65" s="52">
        <f t="shared" si="12"/>
        <v>3</v>
      </c>
      <c r="I65" s="52">
        <f t="shared" si="12"/>
        <v>100</v>
      </c>
      <c r="J65" s="52">
        <f t="shared" si="12"/>
        <v>3</v>
      </c>
      <c r="K65" s="52">
        <f t="shared" si="12"/>
        <v>100</v>
      </c>
      <c r="L65" s="52">
        <f t="shared" si="12"/>
        <v>3.0000000000000009</v>
      </c>
      <c r="M65" s="52">
        <f t="shared" si="12"/>
        <v>100.00000000000001</v>
      </c>
    </row>
    <row r="66" spans="2:13" x14ac:dyDescent="0.25">
      <c r="B66" s="47" t="s">
        <v>648</v>
      </c>
      <c r="C66" s="47" t="s">
        <v>670</v>
      </c>
      <c r="D66" s="42">
        <f>E66/100*3</f>
        <v>0</v>
      </c>
      <c r="E66" s="48">
        <f>(GA45+GD45+GG45+GJ45+GM45+GP45)/6</f>
        <v>0</v>
      </c>
      <c r="F66" s="46"/>
      <c r="G66" s="46"/>
      <c r="H66" s="46"/>
      <c r="I66" s="46"/>
      <c r="J66" s="46"/>
      <c r="K66" s="46"/>
      <c r="L66" s="46"/>
      <c r="M66" s="46"/>
    </row>
    <row r="67" spans="2:13" x14ac:dyDescent="0.25">
      <c r="B67" s="47" t="s">
        <v>650</v>
      </c>
      <c r="C67" s="47" t="s">
        <v>670</v>
      </c>
      <c r="D67" s="42">
        <f>E67/100*3</f>
        <v>0.66666666666666674</v>
      </c>
      <c r="E67" s="48">
        <f>(GB45+GE45+GH45+GK45+GN45+GQ45)/6</f>
        <v>22.222222222222225</v>
      </c>
      <c r="F67" s="46"/>
      <c r="G67" s="46"/>
      <c r="H67" s="46"/>
      <c r="I67" s="46"/>
      <c r="J67" s="46"/>
      <c r="K67" s="46"/>
      <c r="L67" s="46"/>
      <c r="M67" s="46"/>
    </row>
    <row r="68" spans="2:13" x14ac:dyDescent="0.25">
      <c r="B68" s="47" t="s">
        <v>651</v>
      </c>
      <c r="C68" s="47" t="s">
        <v>670</v>
      </c>
      <c r="D68" s="42">
        <f>E68/100*3</f>
        <v>2.3350000000000004</v>
      </c>
      <c r="E68" s="48">
        <f>(GC45+GF45+GI45+GL45+GO45+GR45)/6</f>
        <v>77.833333333333343</v>
      </c>
      <c r="F68" s="46"/>
      <c r="G68" s="46"/>
      <c r="H68" s="46"/>
      <c r="I68" s="46"/>
      <c r="J68" s="46"/>
      <c r="K68" s="46"/>
      <c r="L68" s="46"/>
      <c r="M68" s="46"/>
    </row>
    <row r="69" spans="2:13" x14ac:dyDescent="0.25">
      <c r="B69" s="47"/>
      <c r="C69" s="47"/>
      <c r="D69" s="52">
        <f>SUM(D66:D68)</f>
        <v>3.0016666666666669</v>
      </c>
      <c r="E69" s="53">
        <f>SUM(E66:E68)</f>
        <v>100.05555555555557</v>
      </c>
      <c r="F69" s="46"/>
      <c r="G69" s="46"/>
      <c r="H69" s="46"/>
      <c r="I69" s="46"/>
      <c r="J69" s="46"/>
      <c r="K69" s="46"/>
      <c r="L69" s="46"/>
      <c r="M69" s="46"/>
    </row>
  </sheetData>
  <mergeCells count="162">
    <mergeCell ref="BQ17:BS17"/>
    <mergeCell ref="BN17:BP17"/>
    <mergeCell ref="BT17:BV17"/>
    <mergeCell ref="CX17:CZ17"/>
    <mergeCell ref="DA17:DC17"/>
    <mergeCell ref="A44:B44"/>
    <mergeCell ref="A45:B45"/>
    <mergeCell ref="AV17:AX17"/>
    <mergeCell ref="AY17:BA17"/>
    <mergeCell ref="BB17:BD17"/>
    <mergeCell ref="R17:T17"/>
    <mergeCell ref="O17:Q17"/>
    <mergeCell ref="U17:W17"/>
    <mergeCell ref="L17:N17"/>
    <mergeCell ref="AD17:AF17"/>
    <mergeCell ref="X17:Z17"/>
    <mergeCell ref="AA17:AC17"/>
    <mergeCell ref="AM17:AO17"/>
    <mergeCell ref="AG17:AI17"/>
    <mergeCell ref="AJ17:AL17"/>
    <mergeCell ref="BZ17:CB17"/>
    <mergeCell ref="CC17:CE17"/>
    <mergeCell ref="AP17:AR17"/>
    <mergeCell ref="AS17:AU17"/>
    <mergeCell ref="C17:E17"/>
    <mergeCell ref="F17:H17"/>
    <mergeCell ref="I17:K17"/>
    <mergeCell ref="DG17:DI17"/>
    <mergeCell ref="DJ17:DL17"/>
    <mergeCell ref="CU17:CW17"/>
    <mergeCell ref="DD17:DF17"/>
    <mergeCell ref="EQ17:ES17"/>
    <mergeCell ref="DV17:DX17"/>
    <mergeCell ref="DY17:EA17"/>
    <mergeCell ref="EB17:ED17"/>
    <mergeCell ref="DM17:DO17"/>
    <mergeCell ref="DP17:DR17"/>
    <mergeCell ref="DS17:DU17"/>
    <mergeCell ref="EE17:EG17"/>
    <mergeCell ref="CR17:CT17"/>
    <mergeCell ref="CO17:CQ17"/>
    <mergeCell ref="CL17:CN17"/>
    <mergeCell ref="CI17:CK17"/>
    <mergeCell ref="CF17:CH17"/>
    <mergeCell ref="BW17:BY17"/>
    <mergeCell ref="BE17:BG17"/>
    <mergeCell ref="BH17:BJ17"/>
    <mergeCell ref="BK17:BM17"/>
    <mergeCell ref="AY16:BA16"/>
    <mergeCell ref="BB16:BD16"/>
    <mergeCell ref="BQ16:BS16"/>
    <mergeCell ref="BT16:BV16"/>
    <mergeCell ref="BE16:BG16"/>
    <mergeCell ref="EB16:ED16"/>
    <mergeCell ref="DY16:EA16"/>
    <mergeCell ref="BH16:BJ16"/>
    <mergeCell ref="BK16:BM16"/>
    <mergeCell ref="BN16:BP16"/>
    <mergeCell ref="CU16:CW16"/>
    <mergeCell ref="CX16:CZ16"/>
    <mergeCell ref="DA16:DC16"/>
    <mergeCell ref="CC16:CE16"/>
    <mergeCell ref="CF16:CH16"/>
    <mergeCell ref="DP16:DR16"/>
    <mergeCell ref="DG16:DI16"/>
    <mergeCell ref="DJ16:DL16"/>
    <mergeCell ref="DM16:DO16"/>
    <mergeCell ref="DD16:DF16"/>
    <mergeCell ref="CO16:CQ16"/>
    <mergeCell ref="BW16:BY16"/>
    <mergeCell ref="BZ16:CB16"/>
    <mergeCell ref="A9:A18"/>
    <mergeCell ref="B9:B18"/>
    <mergeCell ref="C9:T9"/>
    <mergeCell ref="L16:N16"/>
    <mergeCell ref="C10:T15"/>
    <mergeCell ref="C16:E16"/>
    <mergeCell ref="F16:H16"/>
    <mergeCell ref="I16:K16"/>
    <mergeCell ref="AD16:AF16"/>
    <mergeCell ref="U10:AL10"/>
    <mergeCell ref="U9:BV9"/>
    <mergeCell ref="AM10:BD10"/>
    <mergeCell ref="BE10:BV10"/>
    <mergeCell ref="O16:Q16"/>
    <mergeCell ref="U16:W16"/>
    <mergeCell ref="R16:T16"/>
    <mergeCell ref="AG16:AI16"/>
    <mergeCell ref="X16:Z16"/>
    <mergeCell ref="AA16:AC16"/>
    <mergeCell ref="AM16:AO16"/>
    <mergeCell ref="AP16:AR16"/>
    <mergeCell ref="AJ16:AL16"/>
    <mergeCell ref="AS16:AU16"/>
    <mergeCell ref="AV16:AX16"/>
    <mergeCell ref="GP17:GR17"/>
    <mergeCell ref="GP16:GR16"/>
    <mergeCell ref="GM16:GO16"/>
    <mergeCell ref="FR17:FT17"/>
    <mergeCell ref="EZ17:FB17"/>
    <mergeCell ref="FC17:FE17"/>
    <mergeCell ref="FF17:FH17"/>
    <mergeCell ref="DS16:DU16"/>
    <mergeCell ref="EH16:EJ16"/>
    <mergeCell ref="EN16:EP16"/>
    <mergeCell ref="DV16:DX16"/>
    <mergeCell ref="EE16:EG16"/>
    <mergeCell ref="EW16:EY16"/>
    <mergeCell ref="FC16:FE16"/>
    <mergeCell ref="FF16:FH16"/>
    <mergeCell ref="EQ16:ES16"/>
    <mergeCell ref="ET16:EV16"/>
    <mergeCell ref="FI16:FK16"/>
    <mergeCell ref="EZ16:FB16"/>
    <mergeCell ref="GA17:GC17"/>
    <mergeCell ref="GD17:GF17"/>
    <mergeCell ref="ET17:EV17"/>
    <mergeCell ref="EW17:EY17"/>
    <mergeCell ref="EH17:EJ17"/>
    <mergeCell ref="GG17:GI17"/>
    <mergeCell ref="GJ17:GL17"/>
    <mergeCell ref="FU17:FW17"/>
    <mergeCell ref="FX17:FZ17"/>
    <mergeCell ref="FI17:FK17"/>
    <mergeCell ref="FL17:FN17"/>
    <mergeCell ref="FO17:FQ17"/>
    <mergeCell ref="EN17:EP17"/>
    <mergeCell ref="EK16:EM16"/>
    <mergeCell ref="EK17:EM17"/>
    <mergeCell ref="GG16:GI16"/>
    <mergeCell ref="GJ16:GL16"/>
    <mergeCell ref="FL16:FN16"/>
    <mergeCell ref="FO16:FQ16"/>
    <mergeCell ref="GA16:GC16"/>
    <mergeCell ref="GD16:GF16"/>
    <mergeCell ref="FR16:FT16"/>
    <mergeCell ref="FU16:FW16"/>
    <mergeCell ref="FX16:FZ16"/>
    <mergeCell ref="GP2:GQ2"/>
    <mergeCell ref="L61:M61"/>
    <mergeCell ref="B47:E47"/>
    <mergeCell ref="D52:E52"/>
    <mergeCell ref="F52:G52"/>
    <mergeCell ref="H52:I52"/>
    <mergeCell ref="F61:G61"/>
    <mergeCell ref="D61:E61"/>
    <mergeCell ref="H61:I61"/>
    <mergeCell ref="J61:K61"/>
    <mergeCell ref="BW10:CN10"/>
    <mergeCell ref="BW9:CN9"/>
    <mergeCell ref="CO10:DF10"/>
    <mergeCell ref="DG10:DX10"/>
    <mergeCell ref="CO9:FZ9"/>
    <mergeCell ref="DY10:EP10"/>
    <mergeCell ref="EQ10:FH10"/>
    <mergeCell ref="FI10:FZ10"/>
    <mergeCell ref="GM17:GO17"/>
    <mergeCell ref="GA9:GR9"/>
    <mergeCell ref="GA10:GR10"/>
    <mergeCell ref="CR16:CT16"/>
    <mergeCell ref="CI16:CK16"/>
    <mergeCell ref="CL16:CN1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45"/>
  <sheetViews>
    <sheetView tabSelected="1" topLeftCell="A4" zoomScale="82" zoomScaleNormal="82" workbookViewId="0">
      <pane xSplit="2" ySplit="10" topLeftCell="C14" activePane="bottomRight" state="frozen"/>
      <selection activeCell="A4" sqref="A4"/>
      <selection pane="topRight" activeCell="C4" sqref="C4"/>
      <selection pane="bottomLeft" activeCell="A11" sqref="A11"/>
      <selection pane="bottomRight" activeCell="R27" sqref="R27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43</v>
      </c>
      <c r="B1" s="14" t="s">
        <v>1206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678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6" t="s">
        <v>1207</v>
      </c>
      <c r="IS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54" ht="15.75" x14ac:dyDescent="0.25">
      <c r="A5" s="8"/>
      <c r="B5" s="7"/>
      <c r="C5" s="7"/>
      <c r="D5" s="7"/>
      <c r="E5" s="7" t="s">
        <v>1229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54" ht="15.75" x14ac:dyDescent="0.25">
      <c r="A6" s="8"/>
      <c r="B6" s="7"/>
      <c r="C6" s="7"/>
      <c r="D6" s="7" t="s">
        <v>1230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54" ht="15.75" x14ac:dyDescent="0.25">
      <c r="A7" s="8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54" ht="15" customHeight="1" x14ac:dyDescent="0.25">
      <c r="A8" s="136"/>
      <c r="B8" s="136"/>
      <c r="C8" s="140" t="s">
        <v>277</v>
      </c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 t="s">
        <v>348</v>
      </c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00" t="s">
        <v>280</v>
      </c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 t="s">
        <v>349</v>
      </c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 t="s">
        <v>314</v>
      </c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40" t="s">
        <v>315</v>
      </c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 t="s">
        <v>286</v>
      </c>
      <c r="DZ8" s="140"/>
      <c r="EA8" s="140"/>
      <c r="EB8" s="140"/>
      <c r="EC8" s="140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40"/>
      <c r="ER8" s="140"/>
      <c r="ES8" s="140"/>
      <c r="ET8" s="144" t="s">
        <v>282</v>
      </c>
      <c r="EU8" s="144"/>
      <c r="EV8" s="144"/>
      <c r="EW8" s="144"/>
      <c r="EX8" s="144"/>
      <c r="EY8" s="144"/>
      <c r="EZ8" s="144"/>
      <c r="FA8" s="144"/>
      <c r="FB8" s="144"/>
      <c r="FC8" s="144"/>
      <c r="FD8" s="144"/>
      <c r="FE8" s="144"/>
      <c r="FF8" s="144"/>
      <c r="FG8" s="144"/>
      <c r="FH8" s="144"/>
      <c r="FI8" s="144"/>
      <c r="FJ8" s="144"/>
      <c r="FK8" s="144"/>
      <c r="FL8" s="144"/>
      <c r="FM8" s="144"/>
      <c r="FN8" s="144"/>
      <c r="FO8" s="100" t="s">
        <v>287</v>
      </c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61" t="s">
        <v>288</v>
      </c>
      <c r="GK8" s="172"/>
      <c r="GL8" s="172"/>
      <c r="GM8" s="172"/>
      <c r="GN8" s="172"/>
      <c r="GO8" s="172"/>
      <c r="GP8" s="172"/>
      <c r="GQ8" s="172"/>
      <c r="GR8" s="172"/>
      <c r="GS8" s="172"/>
      <c r="GT8" s="172"/>
      <c r="GU8" s="172"/>
      <c r="GV8" s="172"/>
      <c r="GW8" s="172"/>
      <c r="GX8" s="172"/>
      <c r="GY8" s="172"/>
      <c r="GZ8" s="172"/>
      <c r="HA8" s="172"/>
      <c r="HB8" s="172"/>
      <c r="HC8" s="172"/>
      <c r="HD8" s="162"/>
      <c r="HE8" s="114" t="s">
        <v>42</v>
      </c>
      <c r="HF8" s="115"/>
      <c r="HG8" s="115"/>
      <c r="HH8" s="115"/>
      <c r="HI8" s="115"/>
      <c r="HJ8" s="115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45"/>
      <c r="HZ8" s="100" t="s">
        <v>284</v>
      </c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</row>
    <row r="9" spans="1:254" ht="4.1500000000000004" hidden="1" customHeight="1" x14ac:dyDescent="0.25">
      <c r="A9" s="136"/>
      <c r="B9" s="13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  <c r="IT9" s="100"/>
    </row>
    <row r="10" spans="1:254" ht="16.149999999999999" hidden="1" customHeight="1" thickBot="1" x14ac:dyDescent="0.3">
      <c r="A10" s="136"/>
      <c r="B10" s="13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</row>
    <row r="11" spans="1:254" ht="17.45" hidden="1" customHeight="1" thickBot="1" x14ac:dyDescent="0.3">
      <c r="A11" s="136"/>
      <c r="B11" s="13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  <c r="IQ11" s="100"/>
      <c r="IR11" s="100"/>
      <c r="IS11" s="100"/>
      <c r="IT11" s="100"/>
    </row>
    <row r="12" spans="1:254" ht="18" hidden="1" customHeight="1" thickBot="1" x14ac:dyDescent="0.3">
      <c r="A12" s="136"/>
      <c r="B12" s="136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  <c r="IP12" s="100"/>
      <c r="IQ12" s="100"/>
      <c r="IR12" s="100"/>
      <c r="IS12" s="100"/>
      <c r="IT12" s="100"/>
    </row>
    <row r="13" spans="1:254" ht="30" hidden="1" customHeight="1" thickBot="1" x14ac:dyDescent="0.3">
      <c r="A13" s="136"/>
      <c r="B13" s="136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  <c r="IK13" s="100"/>
      <c r="IL13" s="100"/>
      <c r="IM13" s="100"/>
      <c r="IN13" s="100"/>
      <c r="IO13" s="100"/>
      <c r="IP13" s="100"/>
      <c r="IQ13" s="100"/>
      <c r="IR13" s="100"/>
      <c r="IS13" s="100"/>
      <c r="IT13" s="100"/>
    </row>
    <row r="14" spans="1:254" ht="15.75" x14ac:dyDescent="0.25">
      <c r="A14" s="136"/>
      <c r="B14" s="136"/>
      <c r="C14" s="140" t="s">
        <v>106</v>
      </c>
      <c r="D14" s="140" t="s">
        <v>2</v>
      </c>
      <c r="E14" s="140" t="s">
        <v>3</v>
      </c>
      <c r="F14" s="140" t="s">
        <v>107</v>
      </c>
      <c r="G14" s="140" t="s">
        <v>6</v>
      </c>
      <c r="H14" s="140" t="s">
        <v>7</v>
      </c>
      <c r="I14" s="140" t="s">
        <v>108</v>
      </c>
      <c r="J14" s="140"/>
      <c r="K14" s="140"/>
      <c r="L14" s="140" t="s">
        <v>147</v>
      </c>
      <c r="M14" s="140"/>
      <c r="N14" s="140"/>
      <c r="O14" s="140" t="s">
        <v>109</v>
      </c>
      <c r="P14" s="140"/>
      <c r="Q14" s="140"/>
      <c r="R14" s="140" t="s">
        <v>110</v>
      </c>
      <c r="S14" s="140"/>
      <c r="T14" s="140"/>
      <c r="U14" s="140" t="s">
        <v>111</v>
      </c>
      <c r="V14" s="140"/>
      <c r="W14" s="140"/>
      <c r="X14" s="140" t="s">
        <v>112</v>
      </c>
      <c r="Y14" s="140"/>
      <c r="Z14" s="140"/>
      <c r="AA14" s="140" t="s">
        <v>113</v>
      </c>
      <c r="AB14" s="140"/>
      <c r="AC14" s="140"/>
      <c r="AD14" s="140" t="s">
        <v>1054</v>
      </c>
      <c r="AE14" s="140"/>
      <c r="AF14" s="140"/>
      <c r="AG14" s="140" t="s">
        <v>148</v>
      </c>
      <c r="AH14" s="140"/>
      <c r="AI14" s="140"/>
      <c r="AJ14" s="100" t="s">
        <v>114</v>
      </c>
      <c r="AK14" s="100"/>
      <c r="AL14" s="100"/>
      <c r="AM14" s="100" t="s">
        <v>1063</v>
      </c>
      <c r="AN14" s="100"/>
      <c r="AO14" s="100"/>
      <c r="AP14" s="140" t="s">
        <v>115</v>
      </c>
      <c r="AQ14" s="140"/>
      <c r="AR14" s="140"/>
      <c r="AS14" s="140" t="s">
        <v>116</v>
      </c>
      <c r="AT14" s="140"/>
      <c r="AU14" s="140"/>
      <c r="AV14" s="100" t="s">
        <v>117</v>
      </c>
      <c r="AW14" s="100"/>
      <c r="AX14" s="100"/>
      <c r="AY14" s="140" t="s">
        <v>118</v>
      </c>
      <c r="AZ14" s="140"/>
      <c r="BA14" s="140"/>
      <c r="BB14" s="140" t="s">
        <v>119</v>
      </c>
      <c r="BC14" s="140"/>
      <c r="BD14" s="140"/>
      <c r="BE14" s="140" t="s">
        <v>120</v>
      </c>
      <c r="BF14" s="140"/>
      <c r="BG14" s="140"/>
      <c r="BH14" s="140" t="s">
        <v>121</v>
      </c>
      <c r="BI14" s="140"/>
      <c r="BJ14" s="140"/>
      <c r="BK14" s="140" t="s">
        <v>1069</v>
      </c>
      <c r="BL14" s="140"/>
      <c r="BM14" s="140"/>
      <c r="BN14" s="100" t="s">
        <v>122</v>
      </c>
      <c r="BO14" s="100"/>
      <c r="BP14" s="100"/>
      <c r="BQ14" s="100" t="s">
        <v>123</v>
      </c>
      <c r="BR14" s="100"/>
      <c r="BS14" s="100"/>
      <c r="BT14" s="100" t="s">
        <v>124</v>
      </c>
      <c r="BU14" s="100"/>
      <c r="BV14" s="100"/>
      <c r="BW14" s="100" t="s">
        <v>125</v>
      </c>
      <c r="BX14" s="100"/>
      <c r="BY14" s="100"/>
      <c r="BZ14" s="100" t="s">
        <v>126</v>
      </c>
      <c r="CA14" s="100"/>
      <c r="CB14" s="100"/>
      <c r="CC14" s="100" t="s">
        <v>127</v>
      </c>
      <c r="CD14" s="100"/>
      <c r="CE14" s="100"/>
      <c r="CF14" s="100" t="s">
        <v>128</v>
      </c>
      <c r="CG14" s="100"/>
      <c r="CH14" s="100"/>
      <c r="CI14" s="100" t="s">
        <v>129</v>
      </c>
      <c r="CJ14" s="100"/>
      <c r="CK14" s="100"/>
      <c r="CL14" s="100" t="s">
        <v>130</v>
      </c>
      <c r="CM14" s="100"/>
      <c r="CN14" s="100"/>
      <c r="CO14" s="100" t="s">
        <v>149</v>
      </c>
      <c r="CP14" s="100"/>
      <c r="CQ14" s="100"/>
      <c r="CR14" s="100" t="s">
        <v>131</v>
      </c>
      <c r="CS14" s="100"/>
      <c r="CT14" s="100"/>
      <c r="CU14" s="100" t="s">
        <v>132</v>
      </c>
      <c r="CV14" s="100"/>
      <c r="CW14" s="100"/>
      <c r="CX14" s="100" t="s">
        <v>133</v>
      </c>
      <c r="CY14" s="100"/>
      <c r="CZ14" s="100"/>
      <c r="DA14" s="100" t="s">
        <v>134</v>
      </c>
      <c r="DB14" s="100"/>
      <c r="DC14" s="100"/>
      <c r="DD14" s="100" t="s">
        <v>350</v>
      </c>
      <c r="DE14" s="100"/>
      <c r="DF14" s="100"/>
      <c r="DG14" s="100" t="s">
        <v>351</v>
      </c>
      <c r="DH14" s="100"/>
      <c r="DI14" s="100"/>
      <c r="DJ14" s="100" t="s">
        <v>352</v>
      </c>
      <c r="DK14" s="100"/>
      <c r="DL14" s="100"/>
      <c r="DM14" s="100" t="s">
        <v>353</v>
      </c>
      <c r="DN14" s="100"/>
      <c r="DO14" s="100"/>
      <c r="DP14" s="100" t="s">
        <v>354</v>
      </c>
      <c r="DQ14" s="100"/>
      <c r="DR14" s="100"/>
      <c r="DS14" s="100" t="s">
        <v>355</v>
      </c>
      <c r="DT14" s="100"/>
      <c r="DU14" s="100"/>
      <c r="DV14" s="100" t="s">
        <v>356</v>
      </c>
      <c r="DW14" s="100"/>
      <c r="DX14" s="100"/>
      <c r="DY14" s="100" t="s">
        <v>135</v>
      </c>
      <c r="DZ14" s="100"/>
      <c r="EA14" s="100"/>
      <c r="EB14" s="100" t="s">
        <v>136</v>
      </c>
      <c r="EC14" s="100"/>
      <c r="ED14" s="100"/>
      <c r="EE14" s="100" t="s">
        <v>137</v>
      </c>
      <c r="EF14" s="100"/>
      <c r="EG14" s="100"/>
      <c r="EH14" s="100" t="s">
        <v>150</v>
      </c>
      <c r="EI14" s="100"/>
      <c r="EJ14" s="100"/>
      <c r="EK14" s="100" t="s">
        <v>138</v>
      </c>
      <c r="EL14" s="100"/>
      <c r="EM14" s="100"/>
      <c r="EN14" s="100" t="s">
        <v>139</v>
      </c>
      <c r="EO14" s="100"/>
      <c r="EP14" s="100"/>
      <c r="EQ14" s="100" t="s">
        <v>140</v>
      </c>
      <c r="ER14" s="100"/>
      <c r="ES14" s="100"/>
      <c r="ET14" s="100" t="s">
        <v>141</v>
      </c>
      <c r="EU14" s="100"/>
      <c r="EV14" s="100"/>
      <c r="EW14" s="100" t="s">
        <v>142</v>
      </c>
      <c r="EX14" s="100"/>
      <c r="EY14" s="100"/>
      <c r="EZ14" s="100" t="s">
        <v>143</v>
      </c>
      <c r="FA14" s="100"/>
      <c r="FB14" s="100"/>
      <c r="FC14" s="100" t="s">
        <v>144</v>
      </c>
      <c r="FD14" s="100"/>
      <c r="FE14" s="100"/>
      <c r="FF14" s="100" t="s">
        <v>145</v>
      </c>
      <c r="FG14" s="100"/>
      <c r="FH14" s="100"/>
      <c r="FI14" s="100" t="s">
        <v>146</v>
      </c>
      <c r="FJ14" s="100"/>
      <c r="FK14" s="100"/>
      <c r="FL14" s="100" t="s">
        <v>151</v>
      </c>
      <c r="FM14" s="100"/>
      <c r="FN14" s="100"/>
      <c r="FO14" s="100" t="s">
        <v>152</v>
      </c>
      <c r="FP14" s="100"/>
      <c r="FQ14" s="100"/>
      <c r="FR14" s="100" t="s">
        <v>357</v>
      </c>
      <c r="FS14" s="100"/>
      <c r="FT14" s="100"/>
      <c r="FU14" s="100" t="s">
        <v>358</v>
      </c>
      <c r="FV14" s="100"/>
      <c r="FW14" s="100"/>
      <c r="FX14" s="100" t="s">
        <v>359</v>
      </c>
      <c r="FY14" s="100"/>
      <c r="FZ14" s="100"/>
      <c r="GA14" s="100" t="s">
        <v>360</v>
      </c>
      <c r="GB14" s="100"/>
      <c r="GC14" s="100"/>
      <c r="GD14" s="100" t="s">
        <v>361</v>
      </c>
      <c r="GE14" s="100"/>
      <c r="GF14" s="100"/>
      <c r="GG14" s="100" t="s">
        <v>362</v>
      </c>
      <c r="GH14" s="100"/>
      <c r="GI14" s="100"/>
      <c r="GJ14" s="100" t="s">
        <v>1147</v>
      </c>
      <c r="GK14" s="100"/>
      <c r="GL14" s="100"/>
      <c r="GM14" s="100" t="s">
        <v>1148</v>
      </c>
      <c r="GN14" s="100"/>
      <c r="GO14" s="100"/>
      <c r="GP14" s="100" t="s">
        <v>1150</v>
      </c>
      <c r="GQ14" s="100"/>
      <c r="GR14" s="100"/>
      <c r="GS14" s="100" t="s">
        <v>1154</v>
      </c>
      <c r="GT14" s="100"/>
      <c r="GU14" s="100"/>
      <c r="GV14" s="100" t="s">
        <v>1160</v>
      </c>
      <c r="GW14" s="100"/>
      <c r="GX14" s="100"/>
      <c r="GY14" s="100" t="s">
        <v>1161</v>
      </c>
      <c r="GZ14" s="100"/>
      <c r="HA14" s="100"/>
      <c r="HB14" s="100" t="s">
        <v>1165</v>
      </c>
      <c r="HC14" s="100"/>
      <c r="HD14" s="100"/>
      <c r="HE14" s="100" t="s">
        <v>1166</v>
      </c>
      <c r="HF14" s="100"/>
      <c r="HG14" s="100"/>
      <c r="HH14" s="100" t="s">
        <v>1168</v>
      </c>
      <c r="HI14" s="100"/>
      <c r="HJ14" s="100"/>
      <c r="HK14" s="100" t="s">
        <v>1172</v>
      </c>
      <c r="HL14" s="100"/>
      <c r="HM14" s="100"/>
      <c r="HN14" s="100" t="s">
        <v>1174</v>
      </c>
      <c r="HO14" s="100"/>
      <c r="HP14" s="100"/>
      <c r="HQ14" s="100" t="s">
        <v>1177</v>
      </c>
      <c r="HR14" s="100"/>
      <c r="HS14" s="100"/>
      <c r="HT14" s="100" t="s">
        <v>1182</v>
      </c>
      <c r="HU14" s="100"/>
      <c r="HV14" s="100"/>
      <c r="HW14" s="100" t="s">
        <v>1183</v>
      </c>
      <c r="HX14" s="100"/>
      <c r="HY14" s="100"/>
      <c r="HZ14" s="100" t="s">
        <v>363</v>
      </c>
      <c r="IA14" s="100"/>
      <c r="IB14" s="100"/>
      <c r="IC14" s="100" t="s">
        <v>364</v>
      </c>
      <c r="ID14" s="100"/>
      <c r="IE14" s="100"/>
      <c r="IF14" s="100" t="s">
        <v>365</v>
      </c>
      <c r="IG14" s="100"/>
      <c r="IH14" s="100"/>
      <c r="II14" s="100" t="s">
        <v>366</v>
      </c>
      <c r="IJ14" s="100"/>
      <c r="IK14" s="100"/>
      <c r="IL14" s="100" t="s">
        <v>367</v>
      </c>
      <c r="IM14" s="100"/>
      <c r="IN14" s="100"/>
      <c r="IO14" s="100" t="s">
        <v>368</v>
      </c>
      <c r="IP14" s="100"/>
      <c r="IQ14" s="100"/>
      <c r="IR14" s="100" t="s">
        <v>369</v>
      </c>
      <c r="IS14" s="100"/>
      <c r="IT14" s="100"/>
    </row>
    <row r="15" spans="1:254" ht="91.5" customHeight="1" x14ac:dyDescent="0.25">
      <c r="A15" s="136"/>
      <c r="B15" s="136"/>
      <c r="C15" s="130" t="s">
        <v>1039</v>
      </c>
      <c r="D15" s="130"/>
      <c r="E15" s="130"/>
      <c r="F15" s="122" t="s">
        <v>1042</v>
      </c>
      <c r="G15" s="122"/>
      <c r="H15" s="122"/>
      <c r="I15" s="122" t="s">
        <v>1043</v>
      </c>
      <c r="J15" s="122"/>
      <c r="K15" s="122"/>
      <c r="L15" s="122" t="s">
        <v>1047</v>
      </c>
      <c r="M15" s="122"/>
      <c r="N15" s="122"/>
      <c r="O15" s="122" t="s">
        <v>1048</v>
      </c>
      <c r="P15" s="122"/>
      <c r="Q15" s="122"/>
      <c r="R15" s="122" t="s">
        <v>1049</v>
      </c>
      <c r="S15" s="122"/>
      <c r="T15" s="122"/>
      <c r="U15" s="122" t="s">
        <v>508</v>
      </c>
      <c r="V15" s="122"/>
      <c r="W15" s="122"/>
      <c r="X15" s="122" t="s">
        <v>1200</v>
      </c>
      <c r="Y15" s="122"/>
      <c r="Z15" s="122"/>
      <c r="AA15" s="130" t="s">
        <v>511</v>
      </c>
      <c r="AB15" s="130"/>
      <c r="AC15" s="130"/>
      <c r="AD15" s="130" t="s">
        <v>1055</v>
      </c>
      <c r="AE15" s="130"/>
      <c r="AF15" s="130"/>
      <c r="AG15" s="122" t="s">
        <v>1056</v>
      </c>
      <c r="AH15" s="122"/>
      <c r="AI15" s="122"/>
      <c r="AJ15" s="122" t="s">
        <v>1060</v>
      </c>
      <c r="AK15" s="122"/>
      <c r="AL15" s="122"/>
      <c r="AM15" s="130" t="s">
        <v>1062</v>
      </c>
      <c r="AN15" s="130"/>
      <c r="AO15" s="130"/>
      <c r="AP15" s="122" t="s">
        <v>518</v>
      </c>
      <c r="AQ15" s="122"/>
      <c r="AR15" s="122"/>
      <c r="AS15" s="130" t="s">
        <v>1064</v>
      </c>
      <c r="AT15" s="130"/>
      <c r="AU15" s="130"/>
      <c r="AV15" s="122" t="s">
        <v>1065</v>
      </c>
      <c r="AW15" s="122"/>
      <c r="AX15" s="122"/>
      <c r="AY15" s="122" t="s">
        <v>524</v>
      </c>
      <c r="AZ15" s="122"/>
      <c r="BA15" s="122"/>
      <c r="BB15" s="122" t="s">
        <v>1066</v>
      </c>
      <c r="BC15" s="122"/>
      <c r="BD15" s="122"/>
      <c r="BE15" s="122" t="s">
        <v>1067</v>
      </c>
      <c r="BF15" s="122"/>
      <c r="BG15" s="122"/>
      <c r="BH15" s="122" t="s">
        <v>1068</v>
      </c>
      <c r="BI15" s="122"/>
      <c r="BJ15" s="122"/>
      <c r="BK15" s="122" t="s">
        <v>1074</v>
      </c>
      <c r="BL15" s="122"/>
      <c r="BM15" s="122"/>
      <c r="BN15" s="122" t="s">
        <v>1070</v>
      </c>
      <c r="BO15" s="122"/>
      <c r="BP15" s="122"/>
      <c r="BQ15" s="122" t="s">
        <v>1071</v>
      </c>
      <c r="BR15" s="122"/>
      <c r="BS15" s="122"/>
      <c r="BT15" s="122" t="s">
        <v>539</v>
      </c>
      <c r="BU15" s="122"/>
      <c r="BV15" s="122"/>
      <c r="BW15" s="122" t="s">
        <v>1079</v>
      </c>
      <c r="BX15" s="122"/>
      <c r="BY15" s="122"/>
      <c r="BZ15" s="122" t="s">
        <v>542</v>
      </c>
      <c r="CA15" s="122"/>
      <c r="CB15" s="122"/>
      <c r="CC15" s="122" t="s">
        <v>545</v>
      </c>
      <c r="CD15" s="122"/>
      <c r="CE15" s="122"/>
      <c r="CF15" s="122" t="s">
        <v>1082</v>
      </c>
      <c r="CG15" s="122"/>
      <c r="CH15" s="122"/>
      <c r="CI15" s="122" t="s">
        <v>1086</v>
      </c>
      <c r="CJ15" s="122"/>
      <c r="CK15" s="122"/>
      <c r="CL15" s="122" t="s">
        <v>1087</v>
      </c>
      <c r="CM15" s="122"/>
      <c r="CN15" s="122"/>
      <c r="CO15" s="122" t="s">
        <v>1088</v>
      </c>
      <c r="CP15" s="122"/>
      <c r="CQ15" s="122"/>
      <c r="CR15" s="122" t="s">
        <v>1089</v>
      </c>
      <c r="CS15" s="122"/>
      <c r="CT15" s="122"/>
      <c r="CU15" s="122" t="s">
        <v>1090</v>
      </c>
      <c r="CV15" s="122"/>
      <c r="CW15" s="122"/>
      <c r="CX15" s="122" t="s">
        <v>1091</v>
      </c>
      <c r="CY15" s="122"/>
      <c r="CZ15" s="122"/>
      <c r="DA15" s="122" t="s">
        <v>555</v>
      </c>
      <c r="DB15" s="122"/>
      <c r="DC15" s="122"/>
      <c r="DD15" s="122" t="s">
        <v>1096</v>
      </c>
      <c r="DE15" s="122"/>
      <c r="DF15" s="122"/>
      <c r="DG15" s="122" t="s">
        <v>1097</v>
      </c>
      <c r="DH15" s="122"/>
      <c r="DI15" s="122"/>
      <c r="DJ15" s="122" t="s">
        <v>1101</v>
      </c>
      <c r="DK15" s="122"/>
      <c r="DL15" s="122"/>
      <c r="DM15" s="122" t="s">
        <v>568</v>
      </c>
      <c r="DN15" s="122"/>
      <c r="DO15" s="122"/>
      <c r="DP15" s="122" t="s">
        <v>571</v>
      </c>
      <c r="DQ15" s="122"/>
      <c r="DR15" s="122"/>
      <c r="DS15" s="122" t="s">
        <v>1103</v>
      </c>
      <c r="DT15" s="122"/>
      <c r="DU15" s="122"/>
      <c r="DV15" s="122" t="s">
        <v>545</v>
      </c>
      <c r="DW15" s="122"/>
      <c r="DX15" s="122"/>
      <c r="DY15" s="122" t="s">
        <v>1108</v>
      </c>
      <c r="DZ15" s="122"/>
      <c r="EA15" s="122"/>
      <c r="EB15" s="122" t="s">
        <v>1109</v>
      </c>
      <c r="EC15" s="122"/>
      <c r="ED15" s="122"/>
      <c r="EE15" s="122" t="s">
        <v>580</v>
      </c>
      <c r="EF15" s="122"/>
      <c r="EG15" s="122"/>
      <c r="EH15" s="122" t="s">
        <v>1112</v>
      </c>
      <c r="EI15" s="122"/>
      <c r="EJ15" s="122"/>
      <c r="EK15" s="122" t="s">
        <v>584</v>
      </c>
      <c r="EL15" s="122"/>
      <c r="EM15" s="122"/>
      <c r="EN15" s="122" t="s">
        <v>585</v>
      </c>
      <c r="EO15" s="122"/>
      <c r="EP15" s="122"/>
      <c r="EQ15" s="122" t="s">
        <v>1115</v>
      </c>
      <c r="ER15" s="122"/>
      <c r="ES15" s="122"/>
      <c r="ET15" s="122" t="s">
        <v>1116</v>
      </c>
      <c r="EU15" s="122"/>
      <c r="EV15" s="122"/>
      <c r="EW15" s="122" t="s">
        <v>1117</v>
      </c>
      <c r="EX15" s="122"/>
      <c r="EY15" s="122"/>
      <c r="EZ15" s="122" t="s">
        <v>1118</v>
      </c>
      <c r="FA15" s="122"/>
      <c r="FB15" s="122"/>
      <c r="FC15" s="122" t="s">
        <v>1120</v>
      </c>
      <c r="FD15" s="122"/>
      <c r="FE15" s="122"/>
      <c r="FF15" s="122" t="s">
        <v>1127</v>
      </c>
      <c r="FG15" s="122"/>
      <c r="FH15" s="122"/>
      <c r="FI15" s="122" t="s">
        <v>1124</v>
      </c>
      <c r="FJ15" s="122"/>
      <c r="FK15" s="122"/>
      <c r="FL15" s="122" t="s">
        <v>1125</v>
      </c>
      <c r="FM15" s="122"/>
      <c r="FN15" s="122"/>
      <c r="FO15" s="140" t="s">
        <v>603</v>
      </c>
      <c r="FP15" s="140"/>
      <c r="FQ15" s="140"/>
      <c r="FR15" s="122" t="s">
        <v>1132</v>
      </c>
      <c r="FS15" s="122"/>
      <c r="FT15" s="122"/>
      <c r="FU15" s="122" t="s">
        <v>1134</v>
      </c>
      <c r="FV15" s="122"/>
      <c r="FW15" s="122"/>
      <c r="FX15" s="122" t="s">
        <v>608</v>
      </c>
      <c r="FY15" s="122"/>
      <c r="FZ15" s="122"/>
      <c r="GA15" s="122" t="s">
        <v>1136</v>
      </c>
      <c r="GB15" s="122"/>
      <c r="GC15" s="122"/>
      <c r="GD15" s="122" t="s">
        <v>1138</v>
      </c>
      <c r="GE15" s="122"/>
      <c r="GF15" s="122"/>
      <c r="GG15" s="122" t="s">
        <v>1142</v>
      </c>
      <c r="GH15" s="122"/>
      <c r="GI15" s="122"/>
      <c r="GJ15" s="130" t="s">
        <v>1143</v>
      </c>
      <c r="GK15" s="130"/>
      <c r="GL15" s="130"/>
      <c r="GM15" s="122" t="s">
        <v>616</v>
      </c>
      <c r="GN15" s="122"/>
      <c r="GO15" s="122"/>
      <c r="GP15" s="122" t="s">
        <v>1149</v>
      </c>
      <c r="GQ15" s="122"/>
      <c r="GR15" s="122"/>
      <c r="GS15" s="122" t="s">
        <v>1155</v>
      </c>
      <c r="GT15" s="122"/>
      <c r="GU15" s="122"/>
      <c r="GV15" s="122" t="s">
        <v>1156</v>
      </c>
      <c r="GW15" s="122"/>
      <c r="GX15" s="122"/>
      <c r="GY15" s="122" t="s">
        <v>621</v>
      </c>
      <c r="GZ15" s="122"/>
      <c r="HA15" s="122"/>
      <c r="HB15" s="122" t="s">
        <v>622</v>
      </c>
      <c r="HC15" s="122"/>
      <c r="HD15" s="122"/>
      <c r="HE15" s="122" t="s">
        <v>625</v>
      </c>
      <c r="HF15" s="122"/>
      <c r="HG15" s="122"/>
      <c r="HH15" s="122" t="s">
        <v>1167</v>
      </c>
      <c r="HI15" s="122"/>
      <c r="HJ15" s="122"/>
      <c r="HK15" s="122" t="s">
        <v>1173</v>
      </c>
      <c r="HL15" s="122"/>
      <c r="HM15" s="122"/>
      <c r="HN15" s="122" t="s">
        <v>1175</v>
      </c>
      <c r="HO15" s="122"/>
      <c r="HP15" s="122"/>
      <c r="HQ15" s="122" t="s">
        <v>1178</v>
      </c>
      <c r="HR15" s="122"/>
      <c r="HS15" s="122"/>
      <c r="HT15" s="122" t="s">
        <v>634</v>
      </c>
      <c r="HU15" s="122"/>
      <c r="HV15" s="122"/>
      <c r="HW15" s="122" t="s">
        <v>496</v>
      </c>
      <c r="HX15" s="122"/>
      <c r="HY15" s="122"/>
      <c r="HZ15" s="122" t="s">
        <v>1184</v>
      </c>
      <c r="IA15" s="122"/>
      <c r="IB15" s="122"/>
      <c r="IC15" s="122" t="s">
        <v>1187</v>
      </c>
      <c r="ID15" s="122"/>
      <c r="IE15" s="122"/>
      <c r="IF15" s="122" t="s">
        <v>640</v>
      </c>
      <c r="IG15" s="122"/>
      <c r="IH15" s="122"/>
      <c r="II15" s="122" t="s">
        <v>1191</v>
      </c>
      <c r="IJ15" s="122"/>
      <c r="IK15" s="122"/>
      <c r="IL15" s="122" t="s">
        <v>1192</v>
      </c>
      <c r="IM15" s="122"/>
      <c r="IN15" s="122"/>
      <c r="IO15" s="122" t="s">
        <v>1196</v>
      </c>
      <c r="IP15" s="122"/>
      <c r="IQ15" s="122"/>
      <c r="IR15" s="122" t="s">
        <v>644</v>
      </c>
      <c r="IS15" s="122"/>
      <c r="IT15" s="122"/>
    </row>
    <row r="16" spans="1:254" ht="131.25" customHeight="1" x14ac:dyDescent="0.25">
      <c r="A16" s="136"/>
      <c r="B16" s="136"/>
      <c r="C16" s="29" t="s">
        <v>682</v>
      </c>
      <c r="D16" s="29" t="s">
        <v>1040</v>
      </c>
      <c r="E16" s="29" t="s">
        <v>1041</v>
      </c>
      <c r="F16" s="29" t="s">
        <v>501</v>
      </c>
      <c r="G16" s="29" t="s">
        <v>502</v>
      </c>
      <c r="H16" s="29" t="s">
        <v>503</v>
      </c>
      <c r="I16" s="29" t="s">
        <v>1044</v>
      </c>
      <c r="J16" s="29" t="s">
        <v>1045</v>
      </c>
      <c r="K16" s="29" t="s">
        <v>1046</v>
      </c>
      <c r="L16" s="29" t="s">
        <v>227</v>
      </c>
      <c r="M16" s="29" t="s">
        <v>504</v>
      </c>
      <c r="N16" s="29" t="s">
        <v>505</v>
      </c>
      <c r="O16" s="29" t="s">
        <v>411</v>
      </c>
      <c r="P16" s="29" t="s">
        <v>506</v>
      </c>
      <c r="Q16" s="29" t="s">
        <v>507</v>
      </c>
      <c r="R16" s="29" t="s">
        <v>177</v>
      </c>
      <c r="S16" s="29" t="s">
        <v>273</v>
      </c>
      <c r="T16" s="29" t="s">
        <v>226</v>
      </c>
      <c r="U16" s="29" t="s">
        <v>508</v>
      </c>
      <c r="V16" s="29" t="s">
        <v>509</v>
      </c>
      <c r="W16" s="29" t="s">
        <v>1050</v>
      </c>
      <c r="X16" s="57" t="s">
        <v>199</v>
      </c>
      <c r="Y16" s="57" t="s">
        <v>510</v>
      </c>
      <c r="Z16" s="57" t="s">
        <v>374</v>
      </c>
      <c r="AA16" s="57" t="s">
        <v>1051</v>
      </c>
      <c r="AB16" s="57" t="s">
        <v>1052</v>
      </c>
      <c r="AC16" s="57" t="s">
        <v>1053</v>
      </c>
      <c r="AD16" s="57" t="s">
        <v>218</v>
      </c>
      <c r="AE16" s="57" t="s">
        <v>424</v>
      </c>
      <c r="AF16" s="57" t="s">
        <v>188</v>
      </c>
      <c r="AG16" s="57" t="s">
        <v>1057</v>
      </c>
      <c r="AH16" s="57" t="s">
        <v>1058</v>
      </c>
      <c r="AI16" s="57" t="s">
        <v>1059</v>
      </c>
      <c r="AJ16" s="57" t="s">
        <v>516</v>
      </c>
      <c r="AK16" s="57" t="s">
        <v>1061</v>
      </c>
      <c r="AL16" s="57" t="s">
        <v>517</v>
      </c>
      <c r="AM16" s="57" t="s">
        <v>513</v>
      </c>
      <c r="AN16" s="57" t="s">
        <v>514</v>
      </c>
      <c r="AO16" s="57" t="s">
        <v>515</v>
      </c>
      <c r="AP16" s="57" t="s">
        <v>518</v>
      </c>
      <c r="AQ16" s="57" t="s">
        <v>519</v>
      </c>
      <c r="AR16" s="57" t="s">
        <v>520</v>
      </c>
      <c r="AS16" s="57" t="s">
        <v>208</v>
      </c>
      <c r="AT16" s="57" t="s">
        <v>372</v>
      </c>
      <c r="AU16" s="57" t="s">
        <v>210</v>
      </c>
      <c r="AV16" s="57" t="s">
        <v>521</v>
      </c>
      <c r="AW16" s="57" t="s">
        <v>522</v>
      </c>
      <c r="AX16" s="57" t="s">
        <v>523</v>
      </c>
      <c r="AY16" s="57" t="s">
        <v>525</v>
      </c>
      <c r="AZ16" s="57" t="s">
        <v>526</v>
      </c>
      <c r="BA16" s="57" t="s">
        <v>527</v>
      </c>
      <c r="BB16" s="57" t="s">
        <v>528</v>
      </c>
      <c r="BC16" s="57" t="s">
        <v>529</v>
      </c>
      <c r="BD16" s="57" t="s">
        <v>530</v>
      </c>
      <c r="BE16" s="57" t="s">
        <v>1208</v>
      </c>
      <c r="BF16" s="57" t="s">
        <v>531</v>
      </c>
      <c r="BG16" s="57" t="s">
        <v>532</v>
      </c>
      <c r="BH16" s="57" t="s">
        <v>533</v>
      </c>
      <c r="BI16" s="57" t="s">
        <v>534</v>
      </c>
      <c r="BJ16" s="57" t="s">
        <v>535</v>
      </c>
      <c r="BK16" s="57" t="s">
        <v>1075</v>
      </c>
      <c r="BL16" s="57" t="s">
        <v>1076</v>
      </c>
      <c r="BM16" s="57" t="s">
        <v>1077</v>
      </c>
      <c r="BN16" s="57" t="s">
        <v>536</v>
      </c>
      <c r="BO16" s="57" t="s">
        <v>537</v>
      </c>
      <c r="BP16" s="57" t="s">
        <v>538</v>
      </c>
      <c r="BQ16" s="29" t="s">
        <v>1071</v>
      </c>
      <c r="BR16" s="29" t="s">
        <v>1072</v>
      </c>
      <c r="BS16" s="29" t="s">
        <v>1073</v>
      </c>
      <c r="BT16" s="57" t="s">
        <v>540</v>
      </c>
      <c r="BU16" s="57" t="s">
        <v>1078</v>
      </c>
      <c r="BV16" s="57" t="s">
        <v>541</v>
      </c>
      <c r="BW16" s="57" t="s">
        <v>450</v>
      </c>
      <c r="BX16" s="57" t="s">
        <v>1080</v>
      </c>
      <c r="BY16" s="57" t="s">
        <v>452</v>
      </c>
      <c r="BZ16" s="57" t="s">
        <v>543</v>
      </c>
      <c r="CA16" s="57" t="s">
        <v>544</v>
      </c>
      <c r="CB16" s="57" t="s">
        <v>1081</v>
      </c>
      <c r="CC16" s="57" t="s">
        <v>545</v>
      </c>
      <c r="CD16" s="57" t="s">
        <v>546</v>
      </c>
      <c r="CE16" s="57" t="s">
        <v>547</v>
      </c>
      <c r="CF16" s="29" t="s">
        <v>1083</v>
      </c>
      <c r="CG16" s="29" t="s">
        <v>1084</v>
      </c>
      <c r="CH16" s="29" t="s">
        <v>1085</v>
      </c>
      <c r="CI16" s="57" t="s">
        <v>184</v>
      </c>
      <c r="CJ16" s="57" t="s">
        <v>548</v>
      </c>
      <c r="CK16" s="57" t="s">
        <v>549</v>
      </c>
      <c r="CL16" s="57" t="s">
        <v>1209</v>
      </c>
      <c r="CM16" s="57" t="s">
        <v>560</v>
      </c>
      <c r="CN16" s="57" t="s">
        <v>561</v>
      </c>
      <c r="CO16" s="57" t="s">
        <v>379</v>
      </c>
      <c r="CP16" s="57" t="s">
        <v>550</v>
      </c>
      <c r="CQ16" s="57" t="s">
        <v>551</v>
      </c>
      <c r="CR16" s="57" t="s">
        <v>552</v>
      </c>
      <c r="CS16" s="57" t="s">
        <v>553</v>
      </c>
      <c r="CT16" s="57" t="s">
        <v>554</v>
      </c>
      <c r="CU16" s="57" t="s">
        <v>512</v>
      </c>
      <c r="CV16" s="57" t="s">
        <v>556</v>
      </c>
      <c r="CW16" s="57" t="s">
        <v>557</v>
      </c>
      <c r="CX16" s="57" t="s">
        <v>558</v>
      </c>
      <c r="CY16" s="57" t="s">
        <v>559</v>
      </c>
      <c r="CZ16" s="57" t="s">
        <v>1092</v>
      </c>
      <c r="DA16" s="29" t="s">
        <v>1093</v>
      </c>
      <c r="DB16" s="29" t="s">
        <v>1094</v>
      </c>
      <c r="DC16" s="29" t="s">
        <v>1095</v>
      </c>
      <c r="DD16" s="57" t="s">
        <v>562</v>
      </c>
      <c r="DE16" s="57" t="s">
        <v>563</v>
      </c>
      <c r="DF16" s="57" t="s">
        <v>564</v>
      </c>
      <c r="DG16" s="57" t="s">
        <v>1098</v>
      </c>
      <c r="DH16" s="57" t="s">
        <v>1099</v>
      </c>
      <c r="DI16" s="57" t="s">
        <v>1100</v>
      </c>
      <c r="DJ16" s="57" t="s">
        <v>565</v>
      </c>
      <c r="DK16" s="57" t="s">
        <v>566</v>
      </c>
      <c r="DL16" s="57" t="s">
        <v>567</v>
      </c>
      <c r="DM16" s="57" t="s">
        <v>568</v>
      </c>
      <c r="DN16" s="57" t="s">
        <v>569</v>
      </c>
      <c r="DO16" s="57" t="s">
        <v>570</v>
      </c>
      <c r="DP16" s="57" t="s">
        <v>571</v>
      </c>
      <c r="DQ16" s="57" t="s">
        <v>572</v>
      </c>
      <c r="DR16" s="57" t="s">
        <v>1102</v>
      </c>
      <c r="DS16" s="57" t="s">
        <v>1104</v>
      </c>
      <c r="DT16" s="57" t="s">
        <v>1105</v>
      </c>
      <c r="DU16" s="57" t="s">
        <v>1106</v>
      </c>
      <c r="DV16" s="57" t="s">
        <v>545</v>
      </c>
      <c r="DW16" s="57" t="s">
        <v>1107</v>
      </c>
      <c r="DX16" s="57" t="s">
        <v>573</v>
      </c>
      <c r="DY16" s="57" t="s">
        <v>574</v>
      </c>
      <c r="DZ16" s="57" t="s">
        <v>575</v>
      </c>
      <c r="EA16" s="57" t="s">
        <v>576</v>
      </c>
      <c r="EB16" s="57" t="s">
        <v>577</v>
      </c>
      <c r="EC16" s="57" t="s">
        <v>578</v>
      </c>
      <c r="ED16" s="57" t="s">
        <v>579</v>
      </c>
      <c r="EE16" s="57" t="s">
        <v>1210</v>
      </c>
      <c r="EF16" s="57" t="s">
        <v>1110</v>
      </c>
      <c r="EG16" s="57" t="s">
        <v>1111</v>
      </c>
      <c r="EH16" s="57" t="s">
        <v>581</v>
      </c>
      <c r="EI16" s="57" t="s">
        <v>582</v>
      </c>
      <c r="EJ16" s="57" t="s">
        <v>583</v>
      </c>
      <c r="EK16" s="57" t="s">
        <v>584</v>
      </c>
      <c r="EL16" s="57" t="s">
        <v>1113</v>
      </c>
      <c r="EM16" s="57" t="s">
        <v>1114</v>
      </c>
      <c r="EN16" s="57" t="s">
        <v>586</v>
      </c>
      <c r="EO16" s="57" t="s">
        <v>587</v>
      </c>
      <c r="EP16" s="57" t="s">
        <v>588</v>
      </c>
      <c r="EQ16" s="57" t="s">
        <v>589</v>
      </c>
      <c r="ER16" s="57" t="s">
        <v>590</v>
      </c>
      <c r="ES16" s="57" t="s">
        <v>591</v>
      </c>
      <c r="ET16" s="57" t="s">
        <v>592</v>
      </c>
      <c r="EU16" s="57" t="s">
        <v>593</v>
      </c>
      <c r="EV16" s="57" t="s">
        <v>594</v>
      </c>
      <c r="EW16" s="57" t="s">
        <v>1211</v>
      </c>
      <c r="EX16" s="57" t="s">
        <v>595</v>
      </c>
      <c r="EY16" s="57" t="s">
        <v>596</v>
      </c>
      <c r="EZ16" s="57" t="s">
        <v>597</v>
      </c>
      <c r="FA16" s="57" t="s">
        <v>598</v>
      </c>
      <c r="FB16" s="57" t="s">
        <v>1119</v>
      </c>
      <c r="FC16" s="57" t="s">
        <v>1121</v>
      </c>
      <c r="FD16" s="57" t="s">
        <v>1122</v>
      </c>
      <c r="FE16" s="57" t="s">
        <v>1123</v>
      </c>
      <c r="FF16" s="29" t="s">
        <v>599</v>
      </c>
      <c r="FG16" s="58" t="s">
        <v>1128</v>
      </c>
      <c r="FH16" s="57" t="s">
        <v>600</v>
      </c>
      <c r="FI16" s="57" t="s">
        <v>177</v>
      </c>
      <c r="FJ16" s="57" t="s">
        <v>273</v>
      </c>
      <c r="FK16" s="57" t="s">
        <v>226</v>
      </c>
      <c r="FL16" s="57" t="s">
        <v>601</v>
      </c>
      <c r="FM16" s="57" t="s">
        <v>602</v>
      </c>
      <c r="FN16" s="57" t="s">
        <v>1126</v>
      </c>
      <c r="FO16" s="57" t="s">
        <v>1129</v>
      </c>
      <c r="FP16" s="57" t="s">
        <v>1130</v>
      </c>
      <c r="FQ16" s="57" t="s">
        <v>1131</v>
      </c>
      <c r="FR16" s="57" t="s">
        <v>604</v>
      </c>
      <c r="FS16" s="57" t="s">
        <v>605</v>
      </c>
      <c r="FT16" s="57" t="s">
        <v>1133</v>
      </c>
      <c r="FU16" s="57" t="s">
        <v>606</v>
      </c>
      <c r="FV16" s="57" t="s">
        <v>607</v>
      </c>
      <c r="FW16" s="57" t="s">
        <v>1135</v>
      </c>
      <c r="FX16" s="57" t="s">
        <v>1205</v>
      </c>
      <c r="FY16" s="57" t="s">
        <v>609</v>
      </c>
      <c r="FZ16" s="57" t="s">
        <v>610</v>
      </c>
      <c r="GA16" s="57" t="s">
        <v>611</v>
      </c>
      <c r="GB16" s="57" t="s">
        <v>612</v>
      </c>
      <c r="GC16" s="57" t="s">
        <v>1137</v>
      </c>
      <c r="GD16" s="29" t="s">
        <v>1139</v>
      </c>
      <c r="GE16" s="29" t="s">
        <v>1140</v>
      </c>
      <c r="GF16" s="29" t="s">
        <v>1141</v>
      </c>
      <c r="GG16" s="57" t="s">
        <v>613</v>
      </c>
      <c r="GH16" s="57" t="s">
        <v>614</v>
      </c>
      <c r="GI16" s="57" t="s">
        <v>615</v>
      </c>
      <c r="GJ16" s="57" t="s">
        <v>1144</v>
      </c>
      <c r="GK16" s="57" t="s">
        <v>1145</v>
      </c>
      <c r="GL16" s="57" t="s">
        <v>1146</v>
      </c>
      <c r="GM16" s="57" t="s">
        <v>616</v>
      </c>
      <c r="GN16" s="57" t="s">
        <v>617</v>
      </c>
      <c r="GO16" s="57" t="s">
        <v>618</v>
      </c>
      <c r="GP16" s="57" t="s">
        <v>1151</v>
      </c>
      <c r="GQ16" s="57" t="s">
        <v>1152</v>
      </c>
      <c r="GR16" s="57" t="s">
        <v>1153</v>
      </c>
      <c r="GS16" s="57" t="s">
        <v>1212</v>
      </c>
      <c r="GT16" s="57" t="s">
        <v>619</v>
      </c>
      <c r="GU16" s="57" t="s">
        <v>620</v>
      </c>
      <c r="GV16" s="58" t="s">
        <v>1157</v>
      </c>
      <c r="GW16" s="58" t="s">
        <v>1158</v>
      </c>
      <c r="GX16" s="58" t="s">
        <v>1159</v>
      </c>
      <c r="GY16" s="57" t="s">
        <v>1162</v>
      </c>
      <c r="GZ16" s="57" t="s">
        <v>1163</v>
      </c>
      <c r="HA16" s="57" t="s">
        <v>1164</v>
      </c>
      <c r="HB16" s="57" t="s">
        <v>622</v>
      </c>
      <c r="HC16" s="57" t="s">
        <v>623</v>
      </c>
      <c r="HD16" s="57" t="s">
        <v>624</v>
      </c>
      <c r="HE16" s="57" t="s">
        <v>626</v>
      </c>
      <c r="HF16" s="57" t="s">
        <v>627</v>
      </c>
      <c r="HG16" s="57" t="s">
        <v>628</v>
      </c>
      <c r="HH16" s="58" t="s">
        <v>1169</v>
      </c>
      <c r="HI16" s="58" t="s">
        <v>1170</v>
      </c>
      <c r="HJ16" s="58" t="s">
        <v>1171</v>
      </c>
      <c r="HK16" s="57" t="s">
        <v>629</v>
      </c>
      <c r="HL16" s="57" t="s">
        <v>630</v>
      </c>
      <c r="HM16" s="57" t="s">
        <v>631</v>
      </c>
      <c r="HN16" s="57" t="s">
        <v>632</v>
      </c>
      <c r="HO16" s="57" t="s">
        <v>1176</v>
      </c>
      <c r="HP16" s="57" t="s">
        <v>633</v>
      </c>
      <c r="HQ16" s="57" t="s">
        <v>635</v>
      </c>
      <c r="HR16" s="57" t="s">
        <v>636</v>
      </c>
      <c r="HS16" s="57" t="s">
        <v>637</v>
      </c>
      <c r="HT16" s="29" t="s">
        <v>1179</v>
      </c>
      <c r="HU16" s="29" t="s">
        <v>1180</v>
      </c>
      <c r="HV16" s="29" t="s">
        <v>1181</v>
      </c>
      <c r="HW16" s="57" t="s">
        <v>496</v>
      </c>
      <c r="HX16" s="57" t="s">
        <v>638</v>
      </c>
      <c r="HY16" s="57" t="s">
        <v>639</v>
      </c>
      <c r="HZ16" s="57" t="s">
        <v>1184</v>
      </c>
      <c r="IA16" s="57" t="s">
        <v>1185</v>
      </c>
      <c r="IB16" s="57" t="s">
        <v>1186</v>
      </c>
      <c r="IC16" s="57" t="s">
        <v>1188</v>
      </c>
      <c r="ID16" s="57" t="s">
        <v>1189</v>
      </c>
      <c r="IE16" s="57" t="s">
        <v>1190</v>
      </c>
      <c r="IF16" s="57" t="s">
        <v>640</v>
      </c>
      <c r="IG16" s="57" t="s">
        <v>641</v>
      </c>
      <c r="IH16" s="57" t="s">
        <v>642</v>
      </c>
      <c r="II16" s="58" t="s">
        <v>222</v>
      </c>
      <c r="IJ16" s="58" t="s">
        <v>643</v>
      </c>
      <c r="IK16" s="58" t="s">
        <v>229</v>
      </c>
      <c r="IL16" s="57" t="s">
        <v>1193</v>
      </c>
      <c r="IM16" s="57" t="s">
        <v>1194</v>
      </c>
      <c r="IN16" s="57" t="s">
        <v>1195</v>
      </c>
      <c r="IO16" s="57" t="s">
        <v>1197</v>
      </c>
      <c r="IP16" s="57" t="s">
        <v>1198</v>
      </c>
      <c r="IQ16" s="57" t="s">
        <v>1199</v>
      </c>
      <c r="IR16" s="57" t="s">
        <v>645</v>
      </c>
      <c r="IS16" s="57" t="s">
        <v>646</v>
      </c>
      <c r="IT16" s="57" t="s">
        <v>647</v>
      </c>
    </row>
    <row r="17" spans="1:254" ht="15.75" x14ac:dyDescent="0.25">
      <c r="A17" s="27">
        <v>1</v>
      </c>
      <c r="B17" s="13" t="s">
        <v>1219</v>
      </c>
      <c r="C17" s="5"/>
      <c r="D17" s="5">
        <v>1</v>
      </c>
      <c r="E17" s="5"/>
      <c r="F17" s="13"/>
      <c r="G17" s="13">
        <v>1</v>
      </c>
      <c r="H17" s="13"/>
      <c r="I17" s="13"/>
      <c r="J17" s="13">
        <v>1</v>
      </c>
      <c r="K17" s="13"/>
      <c r="L17" s="13"/>
      <c r="M17" s="13">
        <v>1</v>
      </c>
      <c r="N17" s="13"/>
      <c r="O17" s="13"/>
      <c r="P17" s="13">
        <v>1</v>
      </c>
      <c r="Q17" s="13"/>
      <c r="R17" s="13"/>
      <c r="S17" s="13">
        <v>1</v>
      </c>
      <c r="T17" s="13"/>
      <c r="U17" s="13"/>
      <c r="V17" s="13">
        <v>1</v>
      </c>
      <c r="W17" s="13"/>
      <c r="X17" s="13"/>
      <c r="Y17" s="13"/>
      <c r="Z17" s="13">
        <v>1</v>
      </c>
      <c r="AA17" s="13">
        <v>1</v>
      </c>
      <c r="AB17" s="13"/>
      <c r="AC17" s="13"/>
      <c r="AD17" s="13"/>
      <c r="AE17" s="13"/>
      <c r="AF17" s="13">
        <v>1</v>
      </c>
      <c r="AG17" s="17"/>
      <c r="AH17" s="17">
        <v>1</v>
      </c>
      <c r="AI17" s="17"/>
      <c r="AJ17" s="17"/>
      <c r="AK17" s="17">
        <v>1</v>
      </c>
      <c r="AL17" s="17"/>
      <c r="AM17" s="17"/>
      <c r="AN17" s="17">
        <v>1</v>
      </c>
      <c r="AO17" s="17"/>
      <c r="AP17" s="17"/>
      <c r="AQ17" s="17">
        <v>1</v>
      </c>
      <c r="AR17" s="17"/>
      <c r="AS17" s="17"/>
      <c r="AT17" s="17">
        <v>1</v>
      </c>
      <c r="AU17" s="17"/>
      <c r="AV17" s="17"/>
      <c r="AW17" s="17"/>
      <c r="AX17" s="17">
        <v>1</v>
      </c>
      <c r="AY17" s="17"/>
      <c r="AZ17" s="17">
        <v>1</v>
      </c>
      <c r="BA17" s="17"/>
      <c r="BB17" s="17"/>
      <c r="BC17" s="17">
        <v>1</v>
      </c>
      <c r="BD17" s="17"/>
      <c r="BE17" s="17"/>
      <c r="BF17" s="17">
        <v>1</v>
      </c>
      <c r="BG17" s="17"/>
      <c r="BH17" s="17"/>
      <c r="BI17" s="17">
        <v>1</v>
      </c>
      <c r="BJ17" s="17"/>
      <c r="BK17" s="17"/>
      <c r="BL17" s="17">
        <v>1</v>
      </c>
      <c r="BM17" s="17"/>
      <c r="BN17" s="17"/>
      <c r="BO17" s="17"/>
      <c r="BP17" s="22">
        <v>1</v>
      </c>
      <c r="BQ17" s="17"/>
      <c r="BR17" s="17">
        <v>1</v>
      </c>
      <c r="BS17" s="17"/>
      <c r="BT17" s="17"/>
      <c r="BU17" s="17">
        <v>1</v>
      </c>
      <c r="BV17" s="17"/>
      <c r="BW17" s="13"/>
      <c r="BX17" s="13"/>
      <c r="BY17" s="13">
        <v>1</v>
      </c>
      <c r="BZ17" s="21"/>
      <c r="CA17" s="17">
        <v>1</v>
      </c>
      <c r="CB17" s="17"/>
      <c r="CC17" s="17"/>
      <c r="CD17" s="17">
        <v>1</v>
      </c>
      <c r="CE17" s="17"/>
      <c r="CF17" s="17"/>
      <c r="CG17" s="17"/>
      <c r="CH17" s="17"/>
      <c r="CI17" s="17">
        <v>1</v>
      </c>
      <c r="CJ17" s="17"/>
      <c r="CK17" s="17"/>
      <c r="CL17" s="17"/>
      <c r="CM17" s="17">
        <v>1</v>
      </c>
      <c r="CN17" s="17"/>
      <c r="CO17" s="17">
        <v>1</v>
      </c>
      <c r="CP17" s="17"/>
      <c r="CQ17" s="17"/>
      <c r="CR17" s="17">
        <v>1</v>
      </c>
      <c r="CS17" s="17"/>
      <c r="CT17" s="17"/>
      <c r="CU17" s="17">
        <v>1</v>
      </c>
      <c r="CV17" s="17"/>
      <c r="CW17" s="17"/>
      <c r="CX17" s="17"/>
      <c r="CY17" s="17">
        <v>1</v>
      </c>
      <c r="CZ17" s="17"/>
      <c r="DA17" s="17">
        <v>1</v>
      </c>
      <c r="DB17" s="17"/>
      <c r="DC17" s="17"/>
      <c r="DD17" s="21">
        <v>1</v>
      </c>
      <c r="DE17" s="17"/>
      <c r="DF17" s="17"/>
      <c r="DG17" s="17">
        <v>1</v>
      </c>
      <c r="DH17" s="17"/>
      <c r="DI17" s="17"/>
      <c r="DJ17" s="17"/>
      <c r="DK17" s="17">
        <v>1</v>
      </c>
      <c r="DL17" s="17"/>
      <c r="DM17" s="17"/>
      <c r="DN17" s="17"/>
      <c r="DO17" s="17">
        <v>1</v>
      </c>
      <c r="DP17" s="17"/>
      <c r="DQ17" s="17">
        <v>1</v>
      </c>
      <c r="DR17" s="17"/>
      <c r="DS17" s="17">
        <v>1</v>
      </c>
      <c r="DT17" s="17"/>
      <c r="DU17" s="17"/>
      <c r="DV17" s="17"/>
      <c r="DW17" s="17">
        <v>1</v>
      </c>
      <c r="DX17" s="17"/>
      <c r="DY17" s="17"/>
      <c r="DZ17" s="17">
        <v>1</v>
      </c>
      <c r="EA17" s="17"/>
      <c r="EB17" s="17"/>
      <c r="EC17" s="17">
        <v>1</v>
      </c>
      <c r="ED17" s="17"/>
      <c r="EE17" s="17"/>
      <c r="EF17" s="17"/>
      <c r="EG17" s="17">
        <v>1</v>
      </c>
      <c r="EH17" s="17"/>
      <c r="EI17" s="17">
        <v>1</v>
      </c>
      <c r="EJ17" s="17"/>
      <c r="EK17" s="17"/>
      <c r="EL17" s="17">
        <v>1</v>
      </c>
      <c r="EM17" s="17"/>
      <c r="EN17" s="17"/>
      <c r="EO17" s="17">
        <v>1</v>
      </c>
      <c r="EP17" s="17"/>
      <c r="EQ17" s="17"/>
      <c r="ER17" s="17">
        <v>1</v>
      </c>
      <c r="ES17" s="17"/>
      <c r="ET17" s="17"/>
      <c r="EU17" s="17">
        <v>1</v>
      </c>
      <c r="EV17" s="17"/>
      <c r="EW17" s="17"/>
      <c r="EX17" s="17">
        <v>1</v>
      </c>
      <c r="EY17" s="17"/>
      <c r="EZ17" s="17"/>
      <c r="FA17" s="17">
        <v>1</v>
      </c>
      <c r="FB17" s="17"/>
      <c r="FC17" s="17"/>
      <c r="FD17" s="17">
        <v>1</v>
      </c>
      <c r="FE17" s="17"/>
      <c r="FF17" s="17"/>
      <c r="FG17" s="72">
        <v>1</v>
      </c>
      <c r="FH17" s="17"/>
      <c r="FI17" s="17"/>
      <c r="FJ17" s="17">
        <v>1</v>
      </c>
      <c r="FK17" s="17"/>
      <c r="FL17" s="17"/>
      <c r="FM17" s="17">
        <v>1</v>
      </c>
      <c r="FN17" s="17"/>
      <c r="FO17" s="17"/>
      <c r="FP17" s="17">
        <v>1</v>
      </c>
      <c r="FQ17" s="17"/>
      <c r="FR17" s="17"/>
      <c r="FS17" s="17">
        <v>1</v>
      </c>
      <c r="FT17" s="17"/>
      <c r="FU17" s="17"/>
      <c r="FV17" s="17">
        <v>1</v>
      </c>
      <c r="FW17" s="17"/>
      <c r="FX17" s="17"/>
      <c r="FY17" s="17">
        <v>1</v>
      </c>
      <c r="FZ17" s="17"/>
      <c r="GA17" s="17"/>
      <c r="GB17" s="17">
        <v>1</v>
      </c>
      <c r="GC17" s="17"/>
      <c r="GD17" s="17"/>
      <c r="GE17" s="17">
        <v>1</v>
      </c>
      <c r="GF17" s="17"/>
      <c r="GG17" s="17"/>
      <c r="GH17" s="17">
        <v>1</v>
      </c>
      <c r="GI17" s="17"/>
      <c r="GJ17" s="17"/>
      <c r="GK17" s="17">
        <v>1</v>
      </c>
      <c r="GL17" s="17"/>
      <c r="GM17" s="17"/>
      <c r="GN17" s="17">
        <v>1</v>
      </c>
      <c r="GO17" s="17"/>
      <c r="GP17" s="17"/>
      <c r="GQ17" s="17">
        <v>1</v>
      </c>
      <c r="GR17" s="17"/>
      <c r="GS17" s="17"/>
      <c r="GT17" s="17">
        <v>1</v>
      </c>
      <c r="GU17" s="17"/>
      <c r="GV17" s="17"/>
      <c r="GW17" s="17">
        <v>1</v>
      </c>
      <c r="GX17" s="17"/>
      <c r="GY17" s="17"/>
      <c r="GZ17" s="17">
        <v>1</v>
      </c>
      <c r="HA17" s="17"/>
      <c r="HB17" s="17"/>
      <c r="HC17" s="17">
        <v>1</v>
      </c>
      <c r="HD17" s="17"/>
      <c r="HE17" s="17"/>
      <c r="HF17" s="17">
        <v>1</v>
      </c>
      <c r="HG17" s="17"/>
      <c r="HH17" s="17"/>
      <c r="HI17" s="17">
        <v>1</v>
      </c>
      <c r="HJ17" s="17"/>
      <c r="HK17" s="17"/>
      <c r="HL17" s="17">
        <v>1</v>
      </c>
      <c r="HM17" s="17"/>
      <c r="HN17" s="17"/>
      <c r="HO17" s="17"/>
      <c r="HP17" s="17">
        <v>1</v>
      </c>
      <c r="HQ17" s="17"/>
      <c r="HR17" s="17">
        <v>1</v>
      </c>
      <c r="HS17" s="17"/>
      <c r="HT17" s="17"/>
      <c r="HU17" s="17">
        <v>1</v>
      </c>
      <c r="HV17" s="17"/>
      <c r="HW17" s="17"/>
      <c r="HX17" s="17">
        <v>1</v>
      </c>
      <c r="HY17" s="17"/>
      <c r="HZ17" s="17"/>
      <c r="IA17" s="17">
        <v>1</v>
      </c>
      <c r="IB17" s="17"/>
      <c r="IC17" s="17"/>
      <c r="ID17" s="17">
        <v>1</v>
      </c>
      <c r="IE17" s="17"/>
      <c r="IF17" s="17"/>
      <c r="IG17" s="17">
        <v>1</v>
      </c>
      <c r="IH17" s="17"/>
      <c r="II17" s="17"/>
      <c r="IJ17" s="17">
        <v>1</v>
      </c>
      <c r="IK17" s="17"/>
      <c r="IL17" s="17"/>
      <c r="IM17" s="17">
        <v>1</v>
      </c>
      <c r="IN17" s="17"/>
      <c r="IO17" s="17"/>
      <c r="IP17" s="17">
        <v>1</v>
      </c>
      <c r="IQ17" s="17"/>
      <c r="IR17" s="17"/>
      <c r="IS17" s="17">
        <v>1</v>
      </c>
      <c r="IT17" s="17"/>
    </row>
    <row r="18" spans="1:254" ht="15.75" x14ac:dyDescent="0.25">
      <c r="A18" s="2">
        <v>2</v>
      </c>
      <c r="B18" s="1" t="s">
        <v>1220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/>
      <c r="Z18" s="1">
        <v>1</v>
      </c>
      <c r="AA18" s="1">
        <v>1</v>
      </c>
      <c r="AB18" s="1"/>
      <c r="AC18" s="1"/>
      <c r="AD18" s="1"/>
      <c r="AE18" s="1"/>
      <c r="AF18" s="1">
        <v>1</v>
      </c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/>
      <c r="AX18" s="4">
        <v>1</v>
      </c>
      <c r="AY18" s="4"/>
      <c r="AZ18" s="4">
        <v>1</v>
      </c>
      <c r="BA18" s="4"/>
      <c r="BB18" s="4"/>
      <c r="BC18" s="4"/>
      <c r="BD18" s="4">
        <v>1</v>
      </c>
      <c r="BE18" s="4"/>
      <c r="BF18" s="4">
        <v>1</v>
      </c>
      <c r="BG18" s="4"/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18">
        <v>1</v>
      </c>
      <c r="BQ18" s="4"/>
      <c r="BR18" s="4">
        <v>1</v>
      </c>
      <c r="BS18" s="4"/>
      <c r="BT18" s="4"/>
      <c r="BU18" s="4">
        <v>1</v>
      </c>
      <c r="BV18" s="4"/>
      <c r="BW18" s="17"/>
      <c r="BX18" s="17"/>
      <c r="BY18" s="17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/>
      <c r="CZ18" s="4">
        <v>1</v>
      </c>
      <c r="DA18" s="4"/>
      <c r="DB18" s="4">
        <v>1</v>
      </c>
      <c r="DC18" s="4"/>
      <c r="DD18" s="20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/>
      <c r="EG18" s="4">
        <v>1</v>
      </c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/>
      <c r="FW18" s="4">
        <v>1</v>
      </c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/>
      <c r="HP18" s="4">
        <v>1</v>
      </c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ht="15.75" x14ac:dyDescent="0.25">
      <c r="A19" s="2">
        <v>3</v>
      </c>
      <c r="B19" s="1" t="s">
        <v>1221</v>
      </c>
      <c r="C19" s="9"/>
      <c r="D19" s="9">
        <v>1</v>
      </c>
      <c r="E19" s="9"/>
      <c r="F19" s="1"/>
      <c r="G19" s="1">
        <v>1</v>
      </c>
      <c r="H19" s="1"/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1"/>
      <c r="AB19" s="1"/>
      <c r="AC19" s="1">
        <v>1</v>
      </c>
      <c r="AD19" s="1"/>
      <c r="AE19" s="1"/>
      <c r="AF19" s="1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18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20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</row>
    <row r="20" spans="1:254" x14ac:dyDescent="0.25">
      <c r="A20" s="132" t="s">
        <v>155</v>
      </c>
      <c r="B20" s="133"/>
      <c r="C20" s="3">
        <f t="shared" ref="C20:AN20" si="0">SUM(C17:C19)</f>
        <v>0</v>
      </c>
      <c r="D20" s="3">
        <f t="shared" si="0"/>
        <v>3</v>
      </c>
      <c r="E20" s="3">
        <f t="shared" si="0"/>
        <v>0</v>
      </c>
      <c r="F20" s="3">
        <f t="shared" si="0"/>
        <v>0</v>
      </c>
      <c r="G20" s="3">
        <f t="shared" si="0"/>
        <v>3</v>
      </c>
      <c r="H20" s="3">
        <f t="shared" si="0"/>
        <v>0</v>
      </c>
      <c r="I20" s="3">
        <f t="shared" si="0"/>
        <v>0</v>
      </c>
      <c r="J20" s="3">
        <f t="shared" si="0"/>
        <v>2</v>
      </c>
      <c r="K20" s="3">
        <f t="shared" si="0"/>
        <v>1</v>
      </c>
      <c r="L20" s="3">
        <f t="shared" si="0"/>
        <v>0</v>
      </c>
      <c r="M20" s="3">
        <f t="shared" si="0"/>
        <v>2</v>
      </c>
      <c r="N20" s="3">
        <f t="shared" si="0"/>
        <v>1</v>
      </c>
      <c r="O20" s="3">
        <f t="shared" si="0"/>
        <v>0</v>
      </c>
      <c r="P20" s="3">
        <f t="shared" si="0"/>
        <v>2</v>
      </c>
      <c r="Q20" s="3">
        <f t="shared" si="0"/>
        <v>1</v>
      </c>
      <c r="R20" s="3">
        <f t="shared" si="0"/>
        <v>0</v>
      </c>
      <c r="S20" s="3">
        <f t="shared" si="0"/>
        <v>2</v>
      </c>
      <c r="T20" s="3">
        <f t="shared" si="0"/>
        <v>1</v>
      </c>
      <c r="U20" s="3">
        <f t="shared" si="0"/>
        <v>0</v>
      </c>
      <c r="V20" s="3">
        <f t="shared" si="0"/>
        <v>2</v>
      </c>
      <c r="W20" s="3">
        <f t="shared" si="0"/>
        <v>1</v>
      </c>
      <c r="X20" s="3">
        <f t="shared" si="0"/>
        <v>0</v>
      </c>
      <c r="Y20" s="3">
        <f t="shared" si="0"/>
        <v>0</v>
      </c>
      <c r="Z20" s="3">
        <f t="shared" si="0"/>
        <v>3</v>
      </c>
      <c r="AA20" s="3">
        <f t="shared" si="0"/>
        <v>2</v>
      </c>
      <c r="AB20" s="3">
        <f t="shared" si="0"/>
        <v>0</v>
      </c>
      <c r="AC20" s="3">
        <f t="shared" si="0"/>
        <v>1</v>
      </c>
      <c r="AD20" s="3">
        <f t="shared" si="0"/>
        <v>0</v>
      </c>
      <c r="AE20" s="3">
        <f t="shared" si="0"/>
        <v>0</v>
      </c>
      <c r="AF20" s="3">
        <f t="shared" si="0"/>
        <v>3</v>
      </c>
      <c r="AG20" s="3">
        <f t="shared" si="0"/>
        <v>0</v>
      </c>
      <c r="AH20" s="3">
        <f t="shared" si="0"/>
        <v>2</v>
      </c>
      <c r="AI20" s="3">
        <f t="shared" si="0"/>
        <v>1</v>
      </c>
      <c r="AJ20" s="3">
        <f t="shared" si="0"/>
        <v>0</v>
      </c>
      <c r="AK20" s="3">
        <f t="shared" si="0"/>
        <v>2</v>
      </c>
      <c r="AL20" s="3">
        <f t="shared" si="0"/>
        <v>1</v>
      </c>
      <c r="AM20" s="3">
        <f t="shared" si="0"/>
        <v>0</v>
      </c>
      <c r="AN20" s="3">
        <f t="shared" si="0"/>
        <v>2</v>
      </c>
      <c r="AO20" s="3">
        <v>1</v>
      </c>
      <c r="AP20" s="3">
        <f t="shared" ref="AP20:DA20" si="1">SUM(AP17:AP19)</f>
        <v>0</v>
      </c>
      <c r="AQ20" s="3">
        <f t="shared" si="1"/>
        <v>2</v>
      </c>
      <c r="AR20" s="3">
        <f t="shared" si="1"/>
        <v>1</v>
      </c>
      <c r="AS20" s="3">
        <f t="shared" si="1"/>
        <v>0</v>
      </c>
      <c r="AT20" s="3">
        <f t="shared" si="1"/>
        <v>2</v>
      </c>
      <c r="AU20" s="3">
        <f t="shared" si="1"/>
        <v>1</v>
      </c>
      <c r="AV20" s="3">
        <f t="shared" si="1"/>
        <v>0</v>
      </c>
      <c r="AW20" s="3">
        <f t="shared" si="1"/>
        <v>0</v>
      </c>
      <c r="AX20" s="3">
        <f t="shared" si="1"/>
        <v>3</v>
      </c>
      <c r="AY20" s="3">
        <f t="shared" si="1"/>
        <v>0</v>
      </c>
      <c r="AZ20" s="3">
        <f t="shared" si="1"/>
        <v>2</v>
      </c>
      <c r="BA20" s="3">
        <f t="shared" si="1"/>
        <v>1</v>
      </c>
      <c r="BB20" s="3">
        <f t="shared" si="1"/>
        <v>0</v>
      </c>
      <c r="BC20" s="3">
        <f t="shared" si="1"/>
        <v>1</v>
      </c>
      <c r="BD20" s="3">
        <f t="shared" si="1"/>
        <v>2</v>
      </c>
      <c r="BE20" s="3">
        <f t="shared" si="1"/>
        <v>0</v>
      </c>
      <c r="BF20" s="3">
        <f t="shared" si="1"/>
        <v>2</v>
      </c>
      <c r="BG20" s="3">
        <f t="shared" si="1"/>
        <v>1</v>
      </c>
      <c r="BH20" s="3">
        <f t="shared" si="1"/>
        <v>0</v>
      </c>
      <c r="BI20" s="3">
        <f t="shared" si="1"/>
        <v>1</v>
      </c>
      <c r="BJ20" s="3">
        <f t="shared" si="1"/>
        <v>2</v>
      </c>
      <c r="BK20" s="3">
        <f t="shared" si="1"/>
        <v>0</v>
      </c>
      <c r="BL20" s="3">
        <f t="shared" si="1"/>
        <v>1</v>
      </c>
      <c r="BM20" s="3">
        <f t="shared" si="1"/>
        <v>2</v>
      </c>
      <c r="BN20" s="3">
        <f t="shared" si="1"/>
        <v>0</v>
      </c>
      <c r="BO20" s="3">
        <f t="shared" si="1"/>
        <v>0</v>
      </c>
      <c r="BP20" s="3">
        <f t="shared" si="1"/>
        <v>3</v>
      </c>
      <c r="BQ20" s="3">
        <f t="shared" si="1"/>
        <v>0</v>
      </c>
      <c r="BR20" s="3">
        <f t="shared" si="1"/>
        <v>2</v>
      </c>
      <c r="BS20" s="3">
        <f t="shared" si="1"/>
        <v>1</v>
      </c>
      <c r="BT20" s="3">
        <f t="shared" si="1"/>
        <v>0</v>
      </c>
      <c r="BU20" s="3">
        <f t="shared" si="1"/>
        <v>2</v>
      </c>
      <c r="BV20" s="3">
        <f t="shared" si="1"/>
        <v>1</v>
      </c>
      <c r="BW20" s="3">
        <f t="shared" si="1"/>
        <v>0</v>
      </c>
      <c r="BX20" s="3">
        <f t="shared" si="1"/>
        <v>0</v>
      </c>
      <c r="BY20" s="3">
        <f t="shared" si="1"/>
        <v>3</v>
      </c>
      <c r="BZ20" s="3">
        <f t="shared" si="1"/>
        <v>0</v>
      </c>
      <c r="CA20" s="3">
        <f t="shared" si="1"/>
        <v>2</v>
      </c>
      <c r="CB20" s="3">
        <f t="shared" si="1"/>
        <v>1</v>
      </c>
      <c r="CC20" s="3">
        <f t="shared" si="1"/>
        <v>0</v>
      </c>
      <c r="CD20" s="3">
        <f t="shared" si="1"/>
        <v>2</v>
      </c>
      <c r="CE20" s="3">
        <f t="shared" si="1"/>
        <v>1</v>
      </c>
      <c r="CF20" s="3">
        <f t="shared" si="1"/>
        <v>0</v>
      </c>
      <c r="CG20" s="3">
        <f t="shared" si="1"/>
        <v>0</v>
      </c>
      <c r="CH20" s="3">
        <f t="shared" si="1"/>
        <v>0</v>
      </c>
      <c r="CI20" s="3">
        <f t="shared" si="1"/>
        <v>1</v>
      </c>
      <c r="CJ20" s="3">
        <f t="shared" si="1"/>
        <v>1</v>
      </c>
      <c r="CK20" s="3">
        <f t="shared" si="1"/>
        <v>1</v>
      </c>
      <c r="CL20" s="3">
        <f t="shared" si="1"/>
        <v>0</v>
      </c>
      <c r="CM20" s="3">
        <f t="shared" si="1"/>
        <v>2</v>
      </c>
      <c r="CN20" s="3">
        <f t="shared" si="1"/>
        <v>1</v>
      </c>
      <c r="CO20" s="3">
        <f t="shared" si="1"/>
        <v>1</v>
      </c>
      <c r="CP20" s="3">
        <f t="shared" si="1"/>
        <v>1</v>
      </c>
      <c r="CQ20" s="3">
        <f t="shared" si="1"/>
        <v>1</v>
      </c>
      <c r="CR20" s="3">
        <f t="shared" si="1"/>
        <v>1</v>
      </c>
      <c r="CS20" s="3">
        <f t="shared" si="1"/>
        <v>1</v>
      </c>
      <c r="CT20" s="3">
        <f t="shared" si="1"/>
        <v>1</v>
      </c>
      <c r="CU20" s="3">
        <f t="shared" si="1"/>
        <v>1</v>
      </c>
      <c r="CV20" s="3">
        <f t="shared" si="1"/>
        <v>1</v>
      </c>
      <c r="CW20" s="3">
        <f t="shared" si="1"/>
        <v>1</v>
      </c>
      <c r="CX20" s="3">
        <f t="shared" si="1"/>
        <v>0</v>
      </c>
      <c r="CY20" s="3">
        <f t="shared" si="1"/>
        <v>1</v>
      </c>
      <c r="CZ20" s="3">
        <f t="shared" si="1"/>
        <v>2</v>
      </c>
      <c r="DA20" s="3">
        <f t="shared" si="1"/>
        <v>1</v>
      </c>
      <c r="DB20" s="3">
        <f t="shared" ref="DB20:FM20" si="2">SUM(DB17:DB19)</f>
        <v>1</v>
      </c>
      <c r="DC20" s="3">
        <f t="shared" si="2"/>
        <v>1</v>
      </c>
      <c r="DD20" s="3">
        <f t="shared" si="2"/>
        <v>2</v>
      </c>
      <c r="DE20" s="3">
        <f t="shared" si="2"/>
        <v>0</v>
      </c>
      <c r="DF20" s="3">
        <f t="shared" si="2"/>
        <v>1</v>
      </c>
      <c r="DG20" s="3">
        <f t="shared" si="2"/>
        <v>2</v>
      </c>
      <c r="DH20" s="3">
        <f t="shared" si="2"/>
        <v>0</v>
      </c>
      <c r="DI20" s="3">
        <f t="shared" si="2"/>
        <v>1</v>
      </c>
      <c r="DJ20" s="3">
        <f t="shared" si="2"/>
        <v>0</v>
      </c>
      <c r="DK20" s="3">
        <f t="shared" si="2"/>
        <v>2</v>
      </c>
      <c r="DL20" s="3">
        <f t="shared" si="2"/>
        <v>1</v>
      </c>
      <c r="DM20" s="3">
        <f t="shared" si="2"/>
        <v>0</v>
      </c>
      <c r="DN20" s="3">
        <f t="shared" si="2"/>
        <v>0</v>
      </c>
      <c r="DO20" s="3">
        <f t="shared" si="2"/>
        <v>3</v>
      </c>
      <c r="DP20" s="3">
        <f t="shared" si="2"/>
        <v>0</v>
      </c>
      <c r="DQ20" s="3">
        <f t="shared" si="2"/>
        <v>2</v>
      </c>
      <c r="DR20" s="3">
        <f t="shared" si="2"/>
        <v>1</v>
      </c>
      <c r="DS20" s="3">
        <f t="shared" si="2"/>
        <v>2</v>
      </c>
      <c r="DT20" s="3">
        <f t="shared" si="2"/>
        <v>0</v>
      </c>
      <c r="DU20" s="3">
        <f t="shared" si="2"/>
        <v>1</v>
      </c>
      <c r="DV20" s="3">
        <f t="shared" si="2"/>
        <v>0</v>
      </c>
      <c r="DW20" s="3">
        <f t="shared" si="2"/>
        <v>2</v>
      </c>
      <c r="DX20" s="3">
        <f t="shared" si="2"/>
        <v>1</v>
      </c>
      <c r="DY20" s="3">
        <f t="shared" si="2"/>
        <v>0</v>
      </c>
      <c r="DZ20" s="3">
        <f t="shared" si="2"/>
        <v>2</v>
      </c>
      <c r="EA20" s="3">
        <f t="shared" si="2"/>
        <v>1</v>
      </c>
      <c r="EB20" s="3">
        <f t="shared" si="2"/>
        <v>0</v>
      </c>
      <c r="EC20" s="3">
        <f t="shared" si="2"/>
        <v>2</v>
      </c>
      <c r="ED20" s="3">
        <f t="shared" si="2"/>
        <v>1</v>
      </c>
      <c r="EE20" s="3">
        <f t="shared" si="2"/>
        <v>0</v>
      </c>
      <c r="EF20" s="3">
        <f t="shared" si="2"/>
        <v>0</v>
      </c>
      <c r="EG20" s="3">
        <f t="shared" si="2"/>
        <v>3</v>
      </c>
      <c r="EH20" s="3">
        <f t="shared" si="2"/>
        <v>0</v>
      </c>
      <c r="EI20" s="3">
        <f t="shared" si="2"/>
        <v>2</v>
      </c>
      <c r="EJ20" s="3">
        <f t="shared" si="2"/>
        <v>1</v>
      </c>
      <c r="EK20" s="3">
        <f t="shared" si="2"/>
        <v>0</v>
      </c>
      <c r="EL20" s="3">
        <f t="shared" si="2"/>
        <v>2</v>
      </c>
      <c r="EM20" s="3">
        <f t="shared" si="2"/>
        <v>1</v>
      </c>
      <c r="EN20" s="3">
        <f t="shared" si="2"/>
        <v>0</v>
      </c>
      <c r="EO20" s="3">
        <f t="shared" si="2"/>
        <v>2</v>
      </c>
      <c r="EP20" s="3">
        <f t="shared" si="2"/>
        <v>1</v>
      </c>
      <c r="EQ20" s="3">
        <f t="shared" si="2"/>
        <v>0</v>
      </c>
      <c r="ER20" s="3">
        <f t="shared" si="2"/>
        <v>2</v>
      </c>
      <c r="ES20" s="3">
        <f t="shared" si="2"/>
        <v>1</v>
      </c>
      <c r="ET20" s="3">
        <f t="shared" si="2"/>
        <v>0</v>
      </c>
      <c r="EU20" s="3">
        <f t="shared" si="2"/>
        <v>2</v>
      </c>
      <c r="EV20" s="3">
        <f t="shared" si="2"/>
        <v>1</v>
      </c>
      <c r="EW20" s="3">
        <f t="shared" si="2"/>
        <v>0</v>
      </c>
      <c r="EX20" s="3">
        <f t="shared" si="2"/>
        <v>2</v>
      </c>
      <c r="EY20" s="3">
        <f t="shared" si="2"/>
        <v>1</v>
      </c>
      <c r="EZ20" s="3">
        <f t="shared" si="2"/>
        <v>0</v>
      </c>
      <c r="FA20" s="3">
        <f t="shared" si="2"/>
        <v>2</v>
      </c>
      <c r="FB20" s="3">
        <f t="shared" si="2"/>
        <v>1</v>
      </c>
      <c r="FC20" s="3">
        <f t="shared" si="2"/>
        <v>0</v>
      </c>
      <c r="FD20" s="3">
        <f t="shared" si="2"/>
        <v>2</v>
      </c>
      <c r="FE20" s="3">
        <f t="shared" si="2"/>
        <v>1</v>
      </c>
      <c r="FF20" s="3">
        <f t="shared" si="2"/>
        <v>0</v>
      </c>
      <c r="FG20" s="3">
        <f t="shared" si="2"/>
        <v>2</v>
      </c>
      <c r="FH20" s="3">
        <f t="shared" si="2"/>
        <v>1</v>
      </c>
      <c r="FI20" s="3">
        <f t="shared" si="2"/>
        <v>0</v>
      </c>
      <c r="FJ20" s="3">
        <f t="shared" si="2"/>
        <v>2</v>
      </c>
      <c r="FK20" s="3">
        <f t="shared" si="2"/>
        <v>1</v>
      </c>
      <c r="FL20" s="3">
        <f t="shared" si="2"/>
        <v>0</v>
      </c>
      <c r="FM20" s="3">
        <f t="shared" si="2"/>
        <v>2</v>
      </c>
      <c r="FN20" s="3">
        <f t="shared" ref="FN20:HY20" si="3">SUM(FN17:FN19)</f>
        <v>1</v>
      </c>
      <c r="FO20" s="3">
        <f t="shared" si="3"/>
        <v>0</v>
      </c>
      <c r="FP20" s="3">
        <f t="shared" si="3"/>
        <v>2</v>
      </c>
      <c r="FQ20" s="3">
        <f t="shared" si="3"/>
        <v>1</v>
      </c>
      <c r="FR20" s="3">
        <f t="shared" si="3"/>
        <v>0</v>
      </c>
      <c r="FS20" s="3">
        <f t="shared" si="3"/>
        <v>2</v>
      </c>
      <c r="FT20" s="3">
        <f t="shared" si="3"/>
        <v>1</v>
      </c>
      <c r="FU20" s="3">
        <f t="shared" si="3"/>
        <v>0</v>
      </c>
      <c r="FV20" s="3">
        <f t="shared" si="3"/>
        <v>1</v>
      </c>
      <c r="FW20" s="3">
        <f t="shared" si="3"/>
        <v>2</v>
      </c>
      <c r="FX20" s="3">
        <f t="shared" si="3"/>
        <v>0</v>
      </c>
      <c r="FY20" s="3">
        <f t="shared" si="3"/>
        <v>2</v>
      </c>
      <c r="FZ20" s="3">
        <f t="shared" si="3"/>
        <v>1</v>
      </c>
      <c r="GA20" s="3">
        <f t="shared" si="3"/>
        <v>0</v>
      </c>
      <c r="GB20" s="3">
        <f t="shared" si="3"/>
        <v>2</v>
      </c>
      <c r="GC20" s="3">
        <f t="shared" si="3"/>
        <v>1</v>
      </c>
      <c r="GD20" s="3">
        <f t="shared" si="3"/>
        <v>0</v>
      </c>
      <c r="GE20" s="3">
        <f t="shared" si="3"/>
        <v>2</v>
      </c>
      <c r="GF20" s="3">
        <f t="shared" si="3"/>
        <v>1</v>
      </c>
      <c r="GG20" s="3">
        <f t="shared" si="3"/>
        <v>0</v>
      </c>
      <c r="GH20" s="3">
        <f t="shared" si="3"/>
        <v>2</v>
      </c>
      <c r="GI20" s="3">
        <f t="shared" si="3"/>
        <v>1</v>
      </c>
      <c r="GJ20" s="3">
        <f t="shared" si="3"/>
        <v>0</v>
      </c>
      <c r="GK20" s="3">
        <f t="shared" si="3"/>
        <v>2</v>
      </c>
      <c r="GL20" s="3">
        <f t="shared" si="3"/>
        <v>1</v>
      </c>
      <c r="GM20" s="3">
        <f t="shared" si="3"/>
        <v>0</v>
      </c>
      <c r="GN20" s="3">
        <f t="shared" si="3"/>
        <v>2</v>
      </c>
      <c r="GO20" s="3">
        <f t="shared" si="3"/>
        <v>1</v>
      </c>
      <c r="GP20" s="3">
        <f t="shared" si="3"/>
        <v>0</v>
      </c>
      <c r="GQ20" s="3">
        <f t="shared" si="3"/>
        <v>2</v>
      </c>
      <c r="GR20" s="3">
        <f t="shared" si="3"/>
        <v>1</v>
      </c>
      <c r="GS20" s="3">
        <f t="shared" si="3"/>
        <v>0</v>
      </c>
      <c r="GT20" s="3">
        <f t="shared" si="3"/>
        <v>2</v>
      </c>
      <c r="GU20" s="3">
        <f t="shared" si="3"/>
        <v>1</v>
      </c>
      <c r="GV20" s="3">
        <f t="shared" si="3"/>
        <v>0</v>
      </c>
      <c r="GW20" s="3">
        <f t="shared" si="3"/>
        <v>2</v>
      </c>
      <c r="GX20" s="3">
        <f t="shared" si="3"/>
        <v>1</v>
      </c>
      <c r="GY20" s="3">
        <f t="shared" si="3"/>
        <v>0</v>
      </c>
      <c r="GZ20" s="3">
        <f t="shared" si="3"/>
        <v>2</v>
      </c>
      <c r="HA20" s="3">
        <f t="shared" si="3"/>
        <v>1</v>
      </c>
      <c r="HB20" s="3">
        <f t="shared" si="3"/>
        <v>0</v>
      </c>
      <c r="HC20" s="3">
        <f t="shared" si="3"/>
        <v>2</v>
      </c>
      <c r="HD20" s="3">
        <f t="shared" si="3"/>
        <v>1</v>
      </c>
      <c r="HE20" s="3">
        <f t="shared" si="3"/>
        <v>0</v>
      </c>
      <c r="HF20" s="3">
        <f t="shared" si="3"/>
        <v>2</v>
      </c>
      <c r="HG20" s="3">
        <f t="shared" si="3"/>
        <v>1</v>
      </c>
      <c r="HH20" s="3">
        <f t="shared" si="3"/>
        <v>0</v>
      </c>
      <c r="HI20" s="3">
        <f t="shared" si="3"/>
        <v>2</v>
      </c>
      <c r="HJ20" s="3">
        <f t="shared" si="3"/>
        <v>1</v>
      </c>
      <c r="HK20" s="3">
        <f t="shared" si="3"/>
        <v>0</v>
      </c>
      <c r="HL20" s="3">
        <f t="shared" si="3"/>
        <v>2</v>
      </c>
      <c r="HM20" s="3">
        <f t="shared" si="3"/>
        <v>1</v>
      </c>
      <c r="HN20" s="3">
        <f t="shared" si="3"/>
        <v>0</v>
      </c>
      <c r="HO20" s="3">
        <f t="shared" si="3"/>
        <v>0</v>
      </c>
      <c r="HP20" s="3">
        <f t="shared" si="3"/>
        <v>3</v>
      </c>
      <c r="HQ20" s="3">
        <f t="shared" si="3"/>
        <v>0</v>
      </c>
      <c r="HR20" s="3">
        <f t="shared" si="3"/>
        <v>2</v>
      </c>
      <c r="HS20" s="3">
        <f t="shared" si="3"/>
        <v>1</v>
      </c>
      <c r="HT20" s="3">
        <f t="shared" si="3"/>
        <v>0</v>
      </c>
      <c r="HU20" s="3">
        <f t="shared" si="3"/>
        <v>2</v>
      </c>
      <c r="HV20" s="3">
        <f t="shared" si="3"/>
        <v>1</v>
      </c>
      <c r="HW20" s="3">
        <f t="shared" si="3"/>
        <v>0</v>
      </c>
      <c r="HX20" s="3">
        <f t="shared" si="3"/>
        <v>2</v>
      </c>
      <c r="HY20" s="3">
        <f t="shared" si="3"/>
        <v>1</v>
      </c>
      <c r="HZ20" s="3">
        <f t="shared" ref="HZ20:IT20" si="4">SUM(HZ17:HZ19)</f>
        <v>0</v>
      </c>
      <c r="IA20" s="3">
        <f t="shared" si="4"/>
        <v>2</v>
      </c>
      <c r="IB20" s="3">
        <f t="shared" si="4"/>
        <v>1</v>
      </c>
      <c r="IC20" s="3">
        <f t="shared" si="4"/>
        <v>0</v>
      </c>
      <c r="ID20" s="3">
        <f t="shared" si="4"/>
        <v>2</v>
      </c>
      <c r="IE20" s="3">
        <f t="shared" si="4"/>
        <v>1</v>
      </c>
      <c r="IF20" s="3">
        <f t="shared" si="4"/>
        <v>0</v>
      </c>
      <c r="IG20" s="3">
        <f t="shared" si="4"/>
        <v>2</v>
      </c>
      <c r="IH20" s="3">
        <f t="shared" si="4"/>
        <v>1</v>
      </c>
      <c r="II20" s="3">
        <f t="shared" si="4"/>
        <v>0</v>
      </c>
      <c r="IJ20" s="3">
        <f t="shared" si="4"/>
        <v>2</v>
      </c>
      <c r="IK20" s="3">
        <f t="shared" si="4"/>
        <v>1</v>
      </c>
      <c r="IL20" s="3">
        <f t="shared" si="4"/>
        <v>0</v>
      </c>
      <c r="IM20" s="3">
        <f t="shared" si="4"/>
        <v>2</v>
      </c>
      <c r="IN20" s="3">
        <f t="shared" si="4"/>
        <v>1</v>
      </c>
      <c r="IO20" s="3">
        <f t="shared" si="4"/>
        <v>0</v>
      </c>
      <c r="IP20" s="3">
        <f t="shared" si="4"/>
        <v>2</v>
      </c>
      <c r="IQ20" s="3">
        <f t="shared" si="4"/>
        <v>1</v>
      </c>
      <c r="IR20" s="3">
        <f t="shared" si="4"/>
        <v>0</v>
      </c>
      <c r="IS20" s="3">
        <f t="shared" si="4"/>
        <v>2</v>
      </c>
      <c r="IT20" s="3">
        <f t="shared" si="4"/>
        <v>1</v>
      </c>
    </row>
    <row r="21" spans="1:254" ht="44.45" customHeight="1" x14ac:dyDescent="0.25">
      <c r="A21" s="134" t="s">
        <v>671</v>
      </c>
      <c r="B21" s="135"/>
      <c r="C21" s="10">
        <f>C20/3%</f>
        <v>0</v>
      </c>
      <c r="D21" s="10">
        <f>D20/3%</f>
        <v>100</v>
      </c>
      <c r="E21" s="10">
        <f>E20/3%</f>
        <v>0</v>
      </c>
      <c r="F21" s="10">
        <f t="shared" ref="F21" si="5">F20/25%</f>
        <v>0</v>
      </c>
      <c r="G21" s="10">
        <f t="shared" ref="G21:AM21" si="6">G20/3%</f>
        <v>100</v>
      </c>
      <c r="H21" s="10">
        <f t="shared" si="6"/>
        <v>0</v>
      </c>
      <c r="I21" s="10">
        <f t="shared" si="6"/>
        <v>0</v>
      </c>
      <c r="J21" s="10">
        <f t="shared" si="6"/>
        <v>66.666666666666671</v>
      </c>
      <c r="K21" s="10">
        <f t="shared" si="6"/>
        <v>33.333333333333336</v>
      </c>
      <c r="L21" s="10">
        <f t="shared" si="6"/>
        <v>0</v>
      </c>
      <c r="M21" s="10">
        <f t="shared" si="6"/>
        <v>66.666666666666671</v>
      </c>
      <c r="N21" s="10">
        <f t="shared" si="6"/>
        <v>33.333333333333336</v>
      </c>
      <c r="O21" s="10">
        <f t="shared" si="6"/>
        <v>0</v>
      </c>
      <c r="P21" s="10">
        <f t="shared" si="6"/>
        <v>66.666666666666671</v>
      </c>
      <c r="Q21" s="10">
        <f t="shared" si="6"/>
        <v>33.333333333333336</v>
      </c>
      <c r="R21" s="10">
        <f t="shared" si="6"/>
        <v>0</v>
      </c>
      <c r="S21" s="10">
        <f t="shared" si="6"/>
        <v>66.666666666666671</v>
      </c>
      <c r="T21" s="10">
        <f t="shared" si="6"/>
        <v>33.333333333333336</v>
      </c>
      <c r="U21" s="10">
        <f t="shared" si="6"/>
        <v>0</v>
      </c>
      <c r="V21" s="10">
        <f t="shared" si="6"/>
        <v>66.666666666666671</v>
      </c>
      <c r="W21" s="10">
        <f t="shared" si="6"/>
        <v>33.333333333333336</v>
      </c>
      <c r="X21" s="10">
        <f t="shared" si="6"/>
        <v>0</v>
      </c>
      <c r="Y21" s="10">
        <f t="shared" si="6"/>
        <v>0</v>
      </c>
      <c r="Z21" s="10">
        <f t="shared" si="6"/>
        <v>100</v>
      </c>
      <c r="AA21" s="10">
        <f t="shared" si="6"/>
        <v>66.666666666666671</v>
      </c>
      <c r="AB21" s="10">
        <f t="shared" si="6"/>
        <v>0</v>
      </c>
      <c r="AC21" s="10">
        <f t="shared" si="6"/>
        <v>33.333333333333336</v>
      </c>
      <c r="AD21" s="10">
        <f t="shared" si="6"/>
        <v>0</v>
      </c>
      <c r="AE21" s="10">
        <f t="shared" si="6"/>
        <v>0</v>
      </c>
      <c r="AF21" s="10">
        <f t="shared" si="6"/>
        <v>100</v>
      </c>
      <c r="AG21" s="10">
        <f t="shared" si="6"/>
        <v>0</v>
      </c>
      <c r="AH21" s="10">
        <f t="shared" si="6"/>
        <v>66.666666666666671</v>
      </c>
      <c r="AI21" s="10">
        <f t="shared" si="6"/>
        <v>33.333333333333336</v>
      </c>
      <c r="AJ21" s="10">
        <f t="shared" si="6"/>
        <v>0</v>
      </c>
      <c r="AK21" s="10">
        <f t="shared" si="6"/>
        <v>66.666666666666671</v>
      </c>
      <c r="AL21" s="10">
        <f t="shared" si="6"/>
        <v>33.333333333333336</v>
      </c>
      <c r="AM21" s="10">
        <f t="shared" si="6"/>
        <v>0</v>
      </c>
      <c r="AN21" s="10">
        <v>67</v>
      </c>
      <c r="AO21" s="10">
        <v>33</v>
      </c>
      <c r="AP21" s="10">
        <f t="shared" ref="AP21:DA21" si="7">AP20/3%</f>
        <v>0</v>
      </c>
      <c r="AQ21" s="10">
        <f t="shared" si="7"/>
        <v>66.666666666666671</v>
      </c>
      <c r="AR21" s="10">
        <f t="shared" si="7"/>
        <v>33.333333333333336</v>
      </c>
      <c r="AS21" s="10">
        <f t="shared" si="7"/>
        <v>0</v>
      </c>
      <c r="AT21" s="10">
        <f t="shared" si="7"/>
        <v>66.666666666666671</v>
      </c>
      <c r="AU21" s="10">
        <f t="shared" si="7"/>
        <v>33.333333333333336</v>
      </c>
      <c r="AV21" s="10">
        <f t="shared" si="7"/>
        <v>0</v>
      </c>
      <c r="AW21" s="10">
        <f t="shared" si="7"/>
        <v>0</v>
      </c>
      <c r="AX21" s="10">
        <f t="shared" si="7"/>
        <v>100</v>
      </c>
      <c r="AY21" s="10">
        <f t="shared" si="7"/>
        <v>0</v>
      </c>
      <c r="AZ21" s="10">
        <f t="shared" si="7"/>
        <v>66.666666666666671</v>
      </c>
      <c r="BA21" s="10">
        <f t="shared" si="7"/>
        <v>33.333333333333336</v>
      </c>
      <c r="BB21" s="10">
        <f t="shared" si="7"/>
        <v>0</v>
      </c>
      <c r="BC21" s="10">
        <f t="shared" si="7"/>
        <v>33.333333333333336</v>
      </c>
      <c r="BD21" s="10">
        <f t="shared" si="7"/>
        <v>66.666666666666671</v>
      </c>
      <c r="BE21" s="10">
        <f t="shared" si="7"/>
        <v>0</v>
      </c>
      <c r="BF21" s="10">
        <f t="shared" si="7"/>
        <v>66.666666666666671</v>
      </c>
      <c r="BG21" s="10">
        <f t="shared" si="7"/>
        <v>33.333333333333336</v>
      </c>
      <c r="BH21" s="10">
        <f t="shared" si="7"/>
        <v>0</v>
      </c>
      <c r="BI21" s="10">
        <f t="shared" si="7"/>
        <v>33.333333333333336</v>
      </c>
      <c r="BJ21" s="10">
        <f t="shared" si="7"/>
        <v>66.666666666666671</v>
      </c>
      <c r="BK21" s="10">
        <f t="shared" si="7"/>
        <v>0</v>
      </c>
      <c r="BL21" s="10">
        <f t="shared" si="7"/>
        <v>33.333333333333336</v>
      </c>
      <c r="BM21" s="10">
        <f t="shared" si="7"/>
        <v>66.666666666666671</v>
      </c>
      <c r="BN21" s="10">
        <f t="shared" si="7"/>
        <v>0</v>
      </c>
      <c r="BO21" s="10">
        <f t="shared" si="7"/>
        <v>0</v>
      </c>
      <c r="BP21" s="10">
        <f t="shared" si="7"/>
        <v>100</v>
      </c>
      <c r="BQ21" s="10">
        <f t="shared" si="7"/>
        <v>0</v>
      </c>
      <c r="BR21" s="10">
        <f t="shared" si="7"/>
        <v>66.666666666666671</v>
      </c>
      <c r="BS21" s="10">
        <f t="shared" si="7"/>
        <v>33.333333333333336</v>
      </c>
      <c r="BT21" s="10">
        <f t="shared" si="7"/>
        <v>0</v>
      </c>
      <c r="BU21" s="10">
        <f t="shared" si="7"/>
        <v>66.666666666666671</v>
      </c>
      <c r="BV21" s="10">
        <f t="shared" si="7"/>
        <v>33.333333333333336</v>
      </c>
      <c r="BW21" s="10">
        <f t="shared" si="7"/>
        <v>0</v>
      </c>
      <c r="BX21" s="10">
        <f t="shared" si="7"/>
        <v>0</v>
      </c>
      <c r="BY21" s="10">
        <f t="shared" si="7"/>
        <v>100</v>
      </c>
      <c r="BZ21" s="10">
        <f t="shared" si="7"/>
        <v>0</v>
      </c>
      <c r="CA21" s="10">
        <f t="shared" si="7"/>
        <v>66.666666666666671</v>
      </c>
      <c r="CB21" s="10">
        <f t="shared" si="7"/>
        <v>33.333333333333336</v>
      </c>
      <c r="CC21" s="10">
        <f t="shared" si="7"/>
        <v>0</v>
      </c>
      <c r="CD21" s="10">
        <f t="shared" si="7"/>
        <v>66.666666666666671</v>
      </c>
      <c r="CE21" s="10">
        <f t="shared" si="7"/>
        <v>33.333333333333336</v>
      </c>
      <c r="CF21" s="10">
        <f t="shared" si="7"/>
        <v>0</v>
      </c>
      <c r="CG21" s="10">
        <f t="shared" si="7"/>
        <v>0</v>
      </c>
      <c r="CH21" s="10">
        <f t="shared" si="7"/>
        <v>0</v>
      </c>
      <c r="CI21" s="26">
        <f t="shared" si="7"/>
        <v>33.333333333333336</v>
      </c>
      <c r="CJ21" s="26">
        <f t="shared" si="7"/>
        <v>33.333333333333336</v>
      </c>
      <c r="CK21" s="26">
        <f t="shared" si="7"/>
        <v>33.333333333333336</v>
      </c>
      <c r="CL21" s="26">
        <f t="shared" si="7"/>
        <v>0</v>
      </c>
      <c r="CM21" s="26">
        <f t="shared" si="7"/>
        <v>66.666666666666671</v>
      </c>
      <c r="CN21" s="26">
        <f t="shared" si="7"/>
        <v>33.333333333333336</v>
      </c>
      <c r="CO21" s="26">
        <f t="shared" si="7"/>
        <v>33.333333333333336</v>
      </c>
      <c r="CP21" s="26">
        <f t="shared" si="7"/>
        <v>33.333333333333336</v>
      </c>
      <c r="CQ21" s="26">
        <f t="shared" si="7"/>
        <v>33.333333333333336</v>
      </c>
      <c r="CR21" s="26">
        <f t="shared" si="7"/>
        <v>33.333333333333336</v>
      </c>
      <c r="CS21" s="26">
        <f t="shared" si="7"/>
        <v>33.333333333333336</v>
      </c>
      <c r="CT21" s="26">
        <f t="shared" si="7"/>
        <v>33.333333333333336</v>
      </c>
      <c r="CU21" s="26">
        <f t="shared" si="7"/>
        <v>33.333333333333336</v>
      </c>
      <c r="CV21" s="26">
        <f t="shared" si="7"/>
        <v>33.333333333333336</v>
      </c>
      <c r="CW21" s="26">
        <f t="shared" si="7"/>
        <v>33.333333333333336</v>
      </c>
      <c r="CX21" s="26">
        <f t="shared" si="7"/>
        <v>0</v>
      </c>
      <c r="CY21" s="26">
        <f t="shared" si="7"/>
        <v>33.333333333333336</v>
      </c>
      <c r="CZ21" s="26">
        <f t="shared" si="7"/>
        <v>66.666666666666671</v>
      </c>
      <c r="DA21" s="26">
        <f t="shared" si="7"/>
        <v>33.333333333333336</v>
      </c>
      <c r="DB21" s="26">
        <f t="shared" ref="DB21:FM21" si="8">DB20/3%</f>
        <v>33.333333333333336</v>
      </c>
      <c r="DC21" s="26">
        <f t="shared" si="8"/>
        <v>33.333333333333336</v>
      </c>
      <c r="DD21" s="10">
        <f t="shared" si="8"/>
        <v>66.666666666666671</v>
      </c>
      <c r="DE21" s="10">
        <f t="shared" si="8"/>
        <v>0</v>
      </c>
      <c r="DF21" s="10">
        <f t="shared" si="8"/>
        <v>33.333333333333336</v>
      </c>
      <c r="DG21" s="10">
        <f t="shared" si="8"/>
        <v>66.666666666666671</v>
      </c>
      <c r="DH21" s="10">
        <f t="shared" si="8"/>
        <v>0</v>
      </c>
      <c r="DI21" s="10">
        <f t="shared" si="8"/>
        <v>33.333333333333336</v>
      </c>
      <c r="DJ21" s="10">
        <f t="shared" si="8"/>
        <v>0</v>
      </c>
      <c r="DK21" s="10">
        <f t="shared" si="8"/>
        <v>66.666666666666671</v>
      </c>
      <c r="DL21" s="10">
        <f t="shared" si="8"/>
        <v>33.333333333333336</v>
      </c>
      <c r="DM21" s="10">
        <f t="shared" si="8"/>
        <v>0</v>
      </c>
      <c r="DN21" s="10">
        <f t="shared" si="8"/>
        <v>0</v>
      </c>
      <c r="DO21" s="10">
        <f t="shared" si="8"/>
        <v>100</v>
      </c>
      <c r="DP21" s="10">
        <f t="shared" si="8"/>
        <v>0</v>
      </c>
      <c r="DQ21" s="10">
        <f t="shared" si="8"/>
        <v>66.666666666666671</v>
      </c>
      <c r="DR21" s="10">
        <f t="shared" si="8"/>
        <v>33.333333333333336</v>
      </c>
      <c r="DS21" s="10">
        <f t="shared" si="8"/>
        <v>66.666666666666671</v>
      </c>
      <c r="DT21" s="10">
        <f t="shared" si="8"/>
        <v>0</v>
      </c>
      <c r="DU21" s="10">
        <f t="shared" si="8"/>
        <v>33.333333333333336</v>
      </c>
      <c r="DV21" s="10">
        <f t="shared" si="8"/>
        <v>0</v>
      </c>
      <c r="DW21" s="10">
        <f t="shared" si="8"/>
        <v>66.666666666666671</v>
      </c>
      <c r="DX21" s="10">
        <f t="shared" si="8"/>
        <v>33.333333333333336</v>
      </c>
      <c r="DY21" s="10">
        <f t="shared" si="8"/>
        <v>0</v>
      </c>
      <c r="DZ21" s="10">
        <f t="shared" si="8"/>
        <v>66.666666666666671</v>
      </c>
      <c r="EA21" s="10">
        <f t="shared" si="8"/>
        <v>33.333333333333336</v>
      </c>
      <c r="EB21" s="10">
        <f t="shared" si="8"/>
        <v>0</v>
      </c>
      <c r="EC21" s="10">
        <f t="shared" si="8"/>
        <v>66.666666666666671</v>
      </c>
      <c r="ED21" s="10">
        <f t="shared" si="8"/>
        <v>33.333333333333336</v>
      </c>
      <c r="EE21" s="10">
        <f t="shared" si="8"/>
        <v>0</v>
      </c>
      <c r="EF21" s="10">
        <f t="shared" si="8"/>
        <v>0</v>
      </c>
      <c r="EG21" s="10">
        <f t="shared" si="8"/>
        <v>100</v>
      </c>
      <c r="EH21" s="10">
        <f t="shared" si="8"/>
        <v>0</v>
      </c>
      <c r="EI21" s="10">
        <f t="shared" si="8"/>
        <v>66.666666666666671</v>
      </c>
      <c r="EJ21" s="10">
        <f t="shared" si="8"/>
        <v>33.333333333333336</v>
      </c>
      <c r="EK21" s="10">
        <f t="shared" si="8"/>
        <v>0</v>
      </c>
      <c r="EL21" s="10">
        <f t="shared" si="8"/>
        <v>66.666666666666671</v>
      </c>
      <c r="EM21" s="10">
        <f t="shared" si="8"/>
        <v>33.333333333333336</v>
      </c>
      <c r="EN21" s="10">
        <f t="shared" si="8"/>
        <v>0</v>
      </c>
      <c r="EO21" s="10">
        <f t="shared" si="8"/>
        <v>66.666666666666671</v>
      </c>
      <c r="EP21" s="10">
        <f t="shared" si="8"/>
        <v>33.333333333333336</v>
      </c>
      <c r="EQ21" s="10">
        <f t="shared" si="8"/>
        <v>0</v>
      </c>
      <c r="ER21" s="10">
        <f t="shared" si="8"/>
        <v>66.666666666666671</v>
      </c>
      <c r="ES21" s="10">
        <f t="shared" si="8"/>
        <v>33.333333333333336</v>
      </c>
      <c r="ET21" s="10">
        <f t="shared" si="8"/>
        <v>0</v>
      </c>
      <c r="EU21" s="10">
        <f t="shared" si="8"/>
        <v>66.666666666666671</v>
      </c>
      <c r="EV21" s="10">
        <f t="shared" si="8"/>
        <v>33.333333333333336</v>
      </c>
      <c r="EW21" s="10">
        <f t="shared" si="8"/>
        <v>0</v>
      </c>
      <c r="EX21" s="10">
        <f t="shared" si="8"/>
        <v>66.666666666666671</v>
      </c>
      <c r="EY21" s="10">
        <f t="shared" si="8"/>
        <v>33.333333333333336</v>
      </c>
      <c r="EZ21" s="10">
        <f t="shared" si="8"/>
        <v>0</v>
      </c>
      <c r="FA21" s="10">
        <f t="shared" si="8"/>
        <v>66.666666666666671</v>
      </c>
      <c r="FB21" s="10">
        <f t="shared" si="8"/>
        <v>33.333333333333336</v>
      </c>
      <c r="FC21" s="10">
        <f t="shared" si="8"/>
        <v>0</v>
      </c>
      <c r="FD21" s="10">
        <f t="shared" si="8"/>
        <v>66.666666666666671</v>
      </c>
      <c r="FE21" s="10">
        <f t="shared" si="8"/>
        <v>33.333333333333336</v>
      </c>
      <c r="FF21" s="10">
        <f t="shared" si="8"/>
        <v>0</v>
      </c>
      <c r="FG21" s="10">
        <f t="shared" si="8"/>
        <v>66.666666666666671</v>
      </c>
      <c r="FH21" s="10">
        <f t="shared" si="8"/>
        <v>33.333333333333336</v>
      </c>
      <c r="FI21" s="10">
        <f t="shared" si="8"/>
        <v>0</v>
      </c>
      <c r="FJ21" s="10">
        <f t="shared" si="8"/>
        <v>66.666666666666671</v>
      </c>
      <c r="FK21" s="10">
        <f t="shared" si="8"/>
        <v>33.333333333333336</v>
      </c>
      <c r="FL21" s="10">
        <f t="shared" si="8"/>
        <v>0</v>
      </c>
      <c r="FM21" s="10">
        <f t="shared" si="8"/>
        <v>66.666666666666671</v>
      </c>
      <c r="FN21" s="10">
        <f t="shared" ref="FN21:HY21" si="9">FN20/3%</f>
        <v>33.333333333333336</v>
      </c>
      <c r="FO21" s="10">
        <f t="shared" si="9"/>
        <v>0</v>
      </c>
      <c r="FP21" s="10">
        <f t="shared" si="9"/>
        <v>66.666666666666671</v>
      </c>
      <c r="FQ21" s="10">
        <f t="shared" si="9"/>
        <v>33.333333333333336</v>
      </c>
      <c r="FR21" s="10">
        <f t="shared" si="9"/>
        <v>0</v>
      </c>
      <c r="FS21" s="10">
        <f t="shared" si="9"/>
        <v>66.666666666666671</v>
      </c>
      <c r="FT21" s="10">
        <f t="shared" si="9"/>
        <v>33.333333333333336</v>
      </c>
      <c r="FU21" s="10">
        <f t="shared" si="9"/>
        <v>0</v>
      </c>
      <c r="FV21" s="10">
        <f t="shared" si="9"/>
        <v>33.333333333333336</v>
      </c>
      <c r="FW21" s="10">
        <f t="shared" si="9"/>
        <v>66.666666666666671</v>
      </c>
      <c r="FX21" s="10">
        <f t="shared" si="9"/>
        <v>0</v>
      </c>
      <c r="FY21" s="10">
        <f t="shared" si="9"/>
        <v>66.666666666666671</v>
      </c>
      <c r="FZ21" s="10">
        <f t="shared" si="9"/>
        <v>33.333333333333336</v>
      </c>
      <c r="GA21" s="10">
        <f t="shared" si="9"/>
        <v>0</v>
      </c>
      <c r="GB21" s="10">
        <f t="shared" si="9"/>
        <v>66.666666666666671</v>
      </c>
      <c r="GC21" s="10">
        <f t="shared" si="9"/>
        <v>33.333333333333336</v>
      </c>
      <c r="GD21" s="10">
        <f t="shared" si="9"/>
        <v>0</v>
      </c>
      <c r="GE21" s="10">
        <f t="shared" si="9"/>
        <v>66.666666666666671</v>
      </c>
      <c r="GF21" s="10">
        <f t="shared" si="9"/>
        <v>33.333333333333336</v>
      </c>
      <c r="GG21" s="10">
        <f t="shared" si="9"/>
        <v>0</v>
      </c>
      <c r="GH21" s="10">
        <f t="shared" si="9"/>
        <v>66.666666666666671</v>
      </c>
      <c r="GI21" s="10">
        <f t="shared" si="9"/>
        <v>33.333333333333336</v>
      </c>
      <c r="GJ21" s="10">
        <f t="shared" si="9"/>
        <v>0</v>
      </c>
      <c r="GK21" s="10">
        <f t="shared" si="9"/>
        <v>66.666666666666671</v>
      </c>
      <c r="GL21" s="10">
        <f t="shared" si="9"/>
        <v>33.333333333333336</v>
      </c>
      <c r="GM21" s="10">
        <f t="shared" si="9"/>
        <v>0</v>
      </c>
      <c r="GN21" s="10">
        <f t="shared" si="9"/>
        <v>66.666666666666671</v>
      </c>
      <c r="GO21" s="10">
        <f t="shared" si="9"/>
        <v>33.333333333333336</v>
      </c>
      <c r="GP21" s="10">
        <f t="shared" si="9"/>
        <v>0</v>
      </c>
      <c r="GQ21" s="10">
        <f t="shared" si="9"/>
        <v>66.666666666666671</v>
      </c>
      <c r="GR21" s="10">
        <f t="shared" si="9"/>
        <v>33.333333333333336</v>
      </c>
      <c r="GS21" s="10">
        <f t="shared" si="9"/>
        <v>0</v>
      </c>
      <c r="GT21" s="10">
        <f t="shared" si="9"/>
        <v>66.666666666666671</v>
      </c>
      <c r="GU21" s="10">
        <f t="shared" si="9"/>
        <v>33.333333333333336</v>
      </c>
      <c r="GV21" s="10">
        <f t="shared" si="9"/>
        <v>0</v>
      </c>
      <c r="GW21" s="10">
        <f t="shared" si="9"/>
        <v>66.666666666666671</v>
      </c>
      <c r="GX21" s="10">
        <f t="shared" si="9"/>
        <v>33.333333333333336</v>
      </c>
      <c r="GY21" s="10">
        <f t="shared" si="9"/>
        <v>0</v>
      </c>
      <c r="GZ21" s="10">
        <f t="shared" si="9"/>
        <v>66.666666666666671</v>
      </c>
      <c r="HA21" s="10">
        <f t="shared" si="9"/>
        <v>33.333333333333336</v>
      </c>
      <c r="HB21" s="10">
        <f t="shared" si="9"/>
        <v>0</v>
      </c>
      <c r="HC21" s="10">
        <f t="shared" si="9"/>
        <v>66.666666666666671</v>
      </c>
      <c r="HD21" s="10">
        <f t="shared" si="9"/>
        <v>33.333333333333336</v>
      </c>
      <c r="HE21" s="10">
        <f t="shared" si="9"/>
        <v>0</v>
      </c>
      <c r="HF21" s="10">
        <f t="shared" si="9"/>
        <v>66.666666666666671</v>
      </c>
      <c r="HG21" s="10">
        <f t="shared" si="9"/>
        <v>33.333333333333336</v>
      </c>
      <c r="HH21" s="10">
        <f t="shared" si="9"/>
        <v>0</v>
      </c>
      <c r="HI21" s="10">
        <f t="shared" si="9"/>
        <v>66.666666666666671</v>
      </c>
      <c r="HJ21" s="10">
        <f t="shared" si="9"/>
        <v>33.333333333333336</v>
      </c>
      <c r="HK21" s="10">
        <f t="shared" si="9"/>
        <v>0</v>
      </c>
      <c r="HL21" s="10">
        <f t="shared" si="9"/>
        <v>66.666666666666671</v>
      </c>
      <c r="HM21" s="10">
        <f t="shared" si="9"/>
        <v>33.333333333333336</v>
      </c>
      <c r="HN21" s="10">
        <f t="shared" si="9"/>
        <v>0</v>
      </c>
      <c r="HO21" s="10">
        <f t="shared" si="9"/>
        <v>0</v>
      </c>
      <c r="HP21" s="10">
        <f t="shared" si="9"/>
        <v>100</v>
      </c>
      <c r="HQ21" s="10">
        <f t="shared" si="9"/>
        <v>0</v>
      </c>
      <c r="HR21" s="10">
        <f t="shared" si="9"/>
        <v>66.666666666666671</v>
      </c>
      <c r="HS21" s="10">
        <f t="shared" si="9"/>
        <v>33.333333333333336</v>
      </c>
      <c r="HT21" s="10">
        <f t="shared" si="9"/>
        <v>0</v>
      </c>
      <c r="HU21" s="10">
        <f t="shared" si="9"/>
        <v>66.666666666666671</v>
      </c>
      <c r="HV21" s="10">
        <f t="shared" si="9"/>
        <v>33.333333333333336</v>
      </c>
      <c r="HW21" s="10">
        <f t="shared" si="9"/>
        <v>0</v>
      </c>
      <c r="HX21" s="10">
        <f t="shared" si="9"/>
        <v>66.666666666666671</v>
      </c>
      <c r="HY21" s="10">
        <f t="shared" si="9"/>
        <v>33.333333333333336</v>
      </c>
      <c r="HZ21" s="10">
        <f t="shared" ref="HZ21:IT21" si="10">HZ20/3%</f>
        <v>0</v>
      </c>
      <c r="IA21" s="10">
        <f t="shared" si="10"/>
        <v>66.666666666666671</v>
      </c>
      <c r="IB21" s="10">
        <f t="shared" si="10"/>
        <v>33.333333333333336</v>
      </c>
      <c r="IC21" s="10">
        <f t="shared" si="10"/>
        <v>0</v>
      </c>
      <c r="ID21" s="10">
        <f t="shared" si="10"/>
        <v>66.666666666666671</v>
      </c>
      <c r="IE21" s="10">
        <f t="shared" si="10"/>
        <v>33.333333333333336</v>
      </c>
      <c r="IF21" s="10">
        <f t="shared" si="10"/>
        <v>0</v>
      </c>
      <c r="IG21" s="10">
        <f t="shared" si="10"/>
        <v>66.666666666666671</v>
      </c>
      <c r="IH21" s="10">
        <f t="shared" si="10"/>
        <v>33.333333333333336</v>
      </c>
      <c r="II21" s="10">
        <f t="shared" si="10"/>
        <v>0</v>
      </c>
      <c r="IJ21" s="10">
        <f t="shared" si="10"/>
        <v>66.666666666666671</v>
      </c>
      <c r="IK21" s="10">
        <f t="shared" si="10"/>
        <v>33.333333333333336</v>
      </c>
      <c r="IL21" s="10">
        <f t="shared" si="10"/>
        <v>0</v>
      </c>
      <c r="IM21" s="10">
        <f t="shared" si="10"/>
        <v>66.666666666666671</v>
      </c>
      <c r="IN21" s="10">
        <f t="shared" si="10"/>
        <v>33.333333333333336</v>
      </c>
      <c r="IO21" s="10">
        <f t="shared" si="10"/>
        <v>0</v>
      </c>
      <c r="IP21" s="10">
        <f t="shared" si="10"/>
        <v>66.666666666666671</v>
      </c>
      <c r="IQ21" s="10">
        <f t="shared" si="10"/>
        <v>33.333333333333336</v>
      </c>
      <c r="IR21" s="10">
        <f t="shared" si="10"/>
        <v>0</v>
      </c>
      <c r="IS21" s="10">
        <f t="shared" si="10"/>
        <v>66.666666666666671</v>
      </c>
      <c r="IT21" s="10">
        <f t="shared" si="10"/>
        <v>33.333333333333336</v>
      </c>
    </row>
    <row r="23" spans="1:254" x14ac:dyDescent="0.25">
      <c r="B23" s="138" t="s">
        <v>1203</v>
      </c>
      <c r="C23" s="138"/>
      <c r="D23" s="138"/>
      <c r="E23" s="138"/>
      <c r="F23" s="46"/>
      <c r="G23" s="46"/>
      <c r="H23" s="46"/>
      <c r="I23" s="46"/>
      <c r="J23" s="46"/>
      <c r="K23" s="46"/>
    </row>
    <row r="24" spans="1:254" x14ac:dyDescent="0.25">
      <c r="B24" s="47" t="s">
        <v>648</v>
      </c>
      <c r="C24" s="47" t="s">
        <v>649</v>
      </c>
      <c r="D24" s="55">
        <f>E24/100*3</f>
        <v>0</v>
      </c>
      <c r="E24" s="48">
        <f>(C21+F21+I21+L21+O21+R21+U21)/7</f>
        <v>0</v>
      </c>
      <c r="F24" s="46"/>
      <c r="G24" s="46"/>
      <c r="H24" s="46"/>
      <c r="I24" s="46"/>
      <c r="J24" s="46"/>
      <c r="K24" s="46"/>
    </row>
    <row r="25" spans="1:254" x14ac:dyDescent="0.25">
      <c r="B25" s="47" t="s">
        <v>650</v>
      </c>
      <c r="C25" s="47" t="s">
        <v>649</v>
      </c>
      <c r="D25" s="55">
        <f>E25/100*3</f>
        <v>2.2857142857142856</v>
      </c>
      <c r="E25" s="48">
        <f>(D21+G21+J21+M21+P21+S21+V21)/7</f>
        <v>76.19047619047619</v>
      </c>
      <c r="F25" s="46"/>
      <c r="G25" s="46"/>
      <c r="H25" s="46"/>
      <c r="I25" s="46"/>
      <c r="J25" s="46"/>
      <c r="K25" s="46"/>
    </row>
    <row r="26" spans="1:254" x14ac:dyDescent="0.25">
      <c r="B26" s="47" t="s">
        <v>651</v>
      </c>
      <c r="C26" s="47" t="s">
        <v>649</v>
      </c>
      <c r="D26" s="55">
        <f>E26/100*3</f>
        <v>0.71428571428571441</v>
      </c>
      <c r="E26" s="48">
        <f>(E21+H21+K21+N21+Q21+T21+W21)/7</f>
        <v>23.809523809523814</v>
      </c>
      <c r="F26" s="46"/>
      <c r="G26" s="46"/>
      <c r="H26" s="46"/>
      <c r="I26" s="46"/>
      <c r="J26" s="46"/>
      <c r="K26" s="46"/>
    </row>
    <row r="27" spans="1:254" x14ac:dyDescent="0.25">
      <c r="B27" s="49"/>
      <c r="C27" s="49"/>
      <c r="D27" s="56">
        <f>SUM(D24:D26)</f>
        <v>3</v>
      </c>
      <c r="E27" s="56">
        <f>SUM(E24:E26)</f>
        <v>100</v>
      </c>
      <c r="F27" s="46"/>
      <c r="G27" s="46"/>
      <c r="H27" s="46"/>
      <c r="I27" s="46"/>
      <c r="J27" s="46"/>
      <c r="K27" s="46"/>
    </row>
    <row r="28" spans="1:254" ht="33.75" customHeight="1" x14ac:dyDescent="0.25">
      <c r="B28" s="47"/>
      <c r="C28" s="47"/>
      <c r="D28" s="171" t="s">
        <v>279</v>
      </c>
      <c r="E28" s="171"/>
      <c r="F28" s="164" t="s">
        <v>280</v>
      </c>
      <c r="G28" s="164"/>
      <c r="H28" s="170" t="s">
        <v>349</v>
      </c>
      <c r="I28" s="170"/>
      <c r="J28" s="170" t="s">
        <v>314</v>
      </c>
      <c r="K28" s="170"/>
    </row>
    <row r="29" spans="1:254" x14ac:dyDescent="0.25">
      <c r="B29" s="47" t="s">
        <v>648</v>
      </c>
      <c r="C29" s="47" t="s">
        <v>652</v>
      </c>
      <c r="D29" s="55">
        <f>E29/100*3</f>
        <v>0.2857142857142857</v>
      </c>
      <c r="E29" s="48">
        <f>(X21+AA21+AD21+AG21+AJ21+AM21+AP21)/7</f>
        <v>9.5238095238095237</v>
      </c>
      <c r="F29" s="42">
        <f>G29/100*3</f>
        <v>0</v>
      </c>
      <c r="G29" s="48">
        <f>(AS21+AV21+AY21+BB21+BE21+BH21+BK21)/7</f>
        <v>0</v>
      </c>
      <c r="H29" s="42">
        <f>I29/100*3</f>
        <v>0</v>
      </c>
      <c r="I29" s="48">
        <f>(BN21+BQ21+BT21+BW21+BZ21+CC21+CF21)/7</f>
        <v>0</v>
      </c>
      <c r="J29" s="42">
        <f>K29/100*3</f>
        <v>0.71428571428571441</v>
      </c>
      <c r="K29" s="48">
        <f>(CI21+CL21+CO21+CR21+CU21+CX21+DA21)/7</f>
        <v>23.809523809523814</v>
      </c>
    </row>
    <row r="30" spans="1:254" x14ac:dyDescent="0.25">
      <c r="B30" s="47" t="s">
        <v>650</v>
      </c>
      <c r="C30" s="47" t="s">
        <v>652</v>
      </c>
      <c r="D30" s="55">
        <f>E30/100*3</f>
        <v>1.1442857142857144</v>
      </c>
      <c r="E30" s="48">
        <f>(Y21+AB21+AE21+AH21+AK21+AN21+AQ21)/7</f>
        <v>38.142857142857146</v>
      </c>
      <c r="F30" s="42">
        <f>G30/100*3</f>
        <v>1.2857142857142856</v>
      </c>
      <c r="G30" s="48">
        <f>(AT21+AW21+AZ21+BC21+BF21+BI21+BL21)/7</f>
        <v>42.857142857142854</v>
      </c>
      <c r="H30" s="42">
        <f>I30/100*3</f>
        <v>1.1428571428571428</v>
      </c>
      <c r="I30" s="48">
        <f>(BO21+BR21+BU21+BX21+CA21+CD21+CG21)/7</f>
        <v>38.095238095238095</v>
      </c>
      <c r="J30" s="42">
        <f>K30/100*3</f>
        <v>1.1428571428571428</v>
      </c>
      <c r="K30" s="48">
        <f>(CJ21+CM21+CP21+CS21+CV21+CY21+DB21)/7</f>
        <v>38.095238095238095</v>
      </c>
    </row>
    <row r="31" spans="1:254" x14ac:dyDescent="0.25">
      <c r="B31" s="47" t="s">
        <v>651</v>
      </c>
      <c r="C31" s="47" t="s">
        <v>652</v>
      </c>
      <c r="D31" s="55">
        <f>E31/100*3</f>
        <v>1.5699999999999998</v>
      </c>
      <c r="E31" s="48">
        <f>(Z21+AC21+AF21+AI21+AL21+AO21+AR21)/7</f>
        <v>52.333333333333329</v>
      </c>
      <c r="F31" s="42">
        <f>G31/100*3</f>
        <v>1.7142857142857144</v>
      </c>
      <c r="G31" s="48">
        <f>(AU21+AX21+BA21+BD21+BG21+BJ21+BM21)/7</f>
        <v>57.142857142857153</v>
      </c>
      <c r="H31" s="42">
        <f>I31/100*3</f>
        <v>1.4285714285714284</v>
      </c>
      <c r="I31" s="48">
        <f>(BP21+BS21+BV21+BY21+CB21+CE21+CH21)/7</f>
        <v>47.619047619047613</v>
      </c>
      <c r="J31" s="42">
        <f>K31/100*3</f>
        <v>1.1428571428571428</v>
      </c>
      <c r="K31" s="48">
        <f>(CK21+CN21+CQ21+CT21+CW21+CZ21+DC21)/7</f>
        <v>38.095238095238095</v>
      </c>
    </row>
    <row r="32" spans="1:254" x14ac:dyDescent="0.25">
      <c r="B32" s="47"/>
      <c r="C32" s="47"/>
      <c r="D32" s="53">
        <f t="shared" ref="D32:I32" si="11">SUM(D29:D31)</f>
        <v>3</v>
      </c>
      <c r="E32" s="53">
        <f t="shared" si="11"/>
        <v>100</v>
      </c>
      <c r="F32" s="52">
        <f t="shared" si="11"/>
        <v>3</v>
      </c>
      <c r="G32" s="52">
        <f t="shared" si="11"/>
        <v>100</v>
      </c>
      <c r="H32" s="52">
        <f t="shared" si="11"/>
        <v>2.5714285714285712</v>
      </c>
      <c r="I32" s="52">
        <f t="shared" si="11"/>
        <v>85.714285714285708</v>
      </c>
      <c r="J32" s="52">
        <f>SUM(J29:J31)</f>
        <v>3</v>
      </c>
      <c r="K32" s="52">
        <f>SUM(K29:K31)</f>
        <v>100</v>
      </c>
    </row>
    <row r="33" spans="2:13" x14ac:dyDescent="0.25">
      <c r="B33" s="47" t="s">
        <v>648</v>
      </c>
      <c r="C33" s="47" t="s">
        <v>654</v>
      </c>
      <c r="D33" s="55">
        <f>E33/100*3</f>
        <v>0.85714285714285721</v>
      </c>
      <c r="E33" s="48">
        <f>(DD21+DG21+DJ21+DM21+DP21+DS21+DV21)/7</f>
        <v>28.571428571428573</v>
      </c>
      <c r="F33" s="46"/>
      <c r="G33" s="46"/>
      <c r="H33" s="46"/>
      <c r="I33" s="46"/>
      <c r="J33" s="46"/>
      <c r="K33" s="46"/>
    </row>
    <row r="34" spans="2:13" x14ac:dyDescent="0.25">
      <c r="B34" s="47" t="s">
        <v>650</v>
      </c>
      <c r="C34" s="47" t="s">
        <v>654</v>
      </c>
      <c r="D34" s="55">
        <f>E34/100*3</f>
        <v>0.85714285714285721</v>
      </c>
      <c r="E34" s="48">
        <f>(DD21+DG21+DJ21+DM21+DP21+DS21+DV21)/7</f>
        <v>28.571428571428573</v>
      </c>
      <c r="F34" s="46"/>
      <c r="G34" s="46"/>
      <c r="H34" s="46"/>
      <c r="I34" s="46"/>
      <c r="J34" s="46"/>
      <c r="K34" s="46"/>
    </row>
    <row r="35" spans="2:13" x14ac:dyDescent="0.25">
      <c r="B35" s="47" t="s">
        <v>651</v>
      </c>
      <c r="C35" s="47" t="s">
        <v>654</v>
      </c>
      <c r="D35" s="55">
        <f>E35/100*3</f>
        <v>1.2857142857142856</v>
      </c>
      <c r="E35" s="48">
        <f>(DF21+DI21+DL21+DO21+DR21+DU21+DX21)/7</f>
        <v>42.857142857142854</v>
      </c>
      <c r="F35" s="46"/>
      <c r="G35" s="46"/>
      <c r="H35" s="46"/>
      <c r="I35" s="46"/>
      <c r="J35" s="46"/>
      <c r="K35" s="46"/>
    </row>
    <row r="36" spans="2:13" x14ac:dyDescent="0.25">
      <c r="B36" s="49"/>
      <c r="C36" s="49"/>
      <c r="D36" s="56">
        <f>SUM(D33:D35)</f>
        <v>3</v>
      </c>
      <c r="E36" s="56">
        <f>SUM(E33:E35)</f>
        <v>100</v>
      </c>
      <c r="F36" s="46"/>
      <c r="G36" s="46"/>
      <c r="H36" s="46"/>
      <c r="I36" s="46"/>
      <c r="J36" s="46"/>
      <c r="K36" s="46"/>
    </row>
    <row r="37" spans="2:13" x14ac:dyDescent="0.25">
      <c r="B37" s="47"/>
      <c r="C37" s="47"/>
      <c r="D37" s="171" t="s">
        <v>286</v>
      </c>
      <c r="E37" s="171"/>
      <c r="F37" s="170" t="s">
        <v>282</v>
      </c>
      <c r="G37" s="170"/>
      <c r="H37" s="170" t="s">
        <v>287</v>
      </c>
      <c r="I37" s="170"/>
      <c r="J37" s="170" t="s">
        <v>288</v>
      </c>
      <c r="K37" s="170"/>
      <c r="L37" s="139" t="s">
        <v>42</v>
      </c>
      <c r="M37" s="139"/>
    </row>
    <row r="38" spans="2:13" x14ac:dyDescent="0.25">
      <c r="B38" s="47" t="s">
        <v>648</v>
      </c>
      <c r="C38" s="47" t="s">
        <v>653</v>
      </c>
      <c r="D38" s="55">
        <f>E38/100*3</f>
        <v>0</v>
      </c>
      <c r="E38" s="48">
        <f>(DY21+EB21+EE21+EH21+EK21+EN21+EQ21)/7</f>
        <v>0</v>
      </c>
      <c r="F38" s="42">
        <f>G38/100*3</f>
        <v>0</v>
      </c>
      <c r="G38" s="48">
        <f>(ET21+EW21+EZ21+FC21+FF21+FI21+FL21)/7</f>
        <v>0</v>
      </c>
      <c r="H38" s="42">
        <f>I38/100*3</f>
        <v>0</v>
      </c>
      <c r="I38" s="48">
        <f>(FO21+FR21+FU21+FX21+GA21+GD21+GG21)/7</f>
        <v>0</v>
      </c>
      <c r="J38" s="42">
        <f>K38/100*K39</f>
        <v>0</v>
      </c>
      <c r="K38" s="48">
        <f>(GJ21+GM21+GP21+GS21+GV21+GY21+HB21)/7</f>
        <v>0</v>
      </c>
      <c r="L38" s="3">
        <f>M38/100*3</f>
        <v>0</v>
      </c>
      <c r="M38" s="31">
        <f>(HE21+HH21+HK21+HN21+HQ21+HT21+HW21)/7</f>
        <v>0</v>
      </c>
    </row>
    <row r="39" spans="2:13" x14ac:dyDescent="0.25">
      <c r="B39" s="47" t="s">
        <v>650</v>
      </c>
      <c r="C39" s="47" t="s">
        <v>653</v>
      </c>
      <c r="D39" s="55">
        <f>E39/100*3</f>
        <v>1.7142857142857144</v>
      </c>
      <c r="E39" s="48">
        <f>(DZ21+EC21+EF21+EI21+EL21+EO21+ER21)/7</f>
        <v>57.142857142857153</v>
      </c>
      <c r="F39" s="42">
        <f>G39/100*3</f>
        <v>2</v>
      </c>
      <c r="G39" s="48">
        <f>(EU21+EX21+FA21+FD21+FG21+FJ21+FM21)/7</f>
        <v>66.666666666666671</v>
      </c>
      <c r="H39" s="42">
        <f>I39/100*3</f>
        <v>1.8571428571428577</v>
      </c>
      <c r="I39" s="48">
        <f>(FP21+FS21+FV21+FY21+GB21+GE21+GH21)/7</f>
        <v>61.904761904761919</v>
      </c>
      <c r="J39" s="42">
        <f>K39/100*3</f>
        <v>2</v>
      </c>
      <c r="K39" s="48">
        <f>(GK21+GN21+GQ21+GT21+GW21+GZ21+HC21)/7</f>
        <v>66.666666666666671</v>
      </c>
      <c r="L39" s="3">
        <f>M39/100*3</f>
        <v>1.7142857142857144</v>
      </c>
      <c r="M39" s="31">
        <f>(HF21+HI21+HL21+HO21+HR21+HU21+HX21)/7</f>
        <v>57.142857142857153</v>
      </c>
    </row>
    <row r="40" spans="2:13" x14ac:dyDescent="0.25">
      <c r="B40" s="47" t="s">
        <v>651</v>
      </c>
      <c r="C40" s="47" t="s">
        <v>653</v>
      </c>
      <c r="D40" s="55">
        <f>E40/100*3</f>
        <v>1.2857142857142856</v>
      </c>
      <c r="E40" s="48">
        <f>(EA21+ED21+EG21+EJ21+EM21+EP21+ES21)/7</f>
        <v>42.857142857142854</v>
      </c>
      <c r="F40" s="42">
        <f>G40/100*3</f>
        <v>1</v>
      </c>
      <c r="G40" s="48">
        <f>(EV21+EY21+FB21+FE21+FH21+FK21+FN21)/7</f>
        <v>33.333333333333336</v>
      </c>
      <c r="H40" s="42">
        <f>I40/100*3</f>
        <v>1.1428571428571428</v>
      </c>
      <c r="I40" s="48">
        <f>(FQ21+FT21+FW21+FZ21+GC21+GF21+GI21)/7</f>
        <v>38.095238095238095</v>
      </c>
      <c r="J40" s="42">
        <f>K40/100*3</f>
        <v>1</v>
      </c>
      <c r="K40" s="48">
        <f>(GL21+GO21+GR21+GU21+GX21+HA21+HD21)/7</f>
        <v>33.333333333333336</v>
      </c>
      <c r="L40" s="3">
        <f>M40/100*3</f>
        <v>1.2857142857142856</v>
      </c>
      <c r="M40" s="31">
        <f>(HG21+HJ21+HM21+HP21+HS21+HV21+HY21)/7</f>
        <v>42.857142857142854</v>
      </c>
    </row>
    <row r="41" spans="2:13" x14ac:dyDescent="0.25">
      <c r="B41" s="47"/>
      <c r="C41" s="47"/>
      <c r="D41" s="53">
        <f t="shared" ref="D41:K41" si="12">SUM(D38:D40)</f>
        <v>3</v>
      </c>
      <c r="E41" s="53">
        <f t="shared" si="12"/>
        <v>100</v>
      </c>
      <c r="F41" s="52">
        <f t="shared" si="12"/>
        <v>3</v>
      </c>
      <c r="G41" s="52">
        <f t="shared" si="12"/>
        <v>100</v>
      </c>
      <c r="H41" s="52">
        <f t="shared" si="12"/>
        <v>3.0000000000000004</v>
      </c>
      <c r="I41" s="52">
        <f t="shared" si="12"/>
        <v>100.00000000000001</v>
      </c>
      <c r="J41" s="52">
        <f t="shared" si="12"/>
        <v>3</v>
      </c>
      <c r="K41" s="52">
        <f t="shared" si="12"/>
        <v>100</v>
      </c>
      <c r="L41" s="32">
        <f>SUM(L38:L40)</f>
        <v>3</v>
      </c>
      <c r="M41" s="32">
        <f>SUM(M38:M40)</f>
        <v>100</v>
      </c>
    </row>
    <row r="42" spans="2:13" x14ac:dyDescent="0.25">
      <c r="B42" s="47" t="s">
        <v>648</v>
      </c>
      <c r="C42" s="47" t="s">
        <v>655</v>
      </c>
      <c r="D42" s="55">
        <f>E42/100*3</f>
        <v>0</v>
      </c>
      <c r="E42" s="48">
        <f>(HZ21+IC21+IF21+II21+IL21+IO21+IR21)/7</f>
        <v>0</v>
      </c>
      <c r="F42" s="46"/>
      <c r="G42" s="46"/>
      <c r="H42" s="46"/>
      <c r="I42" s="46"/>
      <c r="J42" s="46"/>
      <c r="K42" s="46"/>
    </row>
    <row r="43" spans="2:13" x14ac:dyDescent="0.25">
      <c r="B43" s="47" t="s">
        <v>650</v>
      </c>
      <c r="C43" s="47" t="s">
        <v>655</v>
      </c>
      <c r="D43" s="55">
        <f>E43/100*3</f>
        <v>2</v>
      </c>
      <c r="E43" s="48">
        <f>(IA21+ID21+IG21+IJ21+IM21+IP21+IS21)/7</f>
        <v>66.666666666666671</v>
      </c>
      <c r="F43" s="46"/>
      <c r="G43" s="46"/>
      <c r="H43" s="46"/>
      <c r="I43" s="46"/>
      <c r="J43" s="46"/>
      <c r="K43" s="46"/>
    </row>
    <row r="44" spans="2:13" x14ac:dyDescent="0.25">
      <c r="B44" s="47" t="s">
        <v>651</v>
      </c>
      <c r="C44" s="47" t="s">
        <v>655</v>
      </c>
      <c r="D44" s="55">
        <f>E44/100*3</f>
        <v>1</v>
      </c>
      <c r="E44" s="48">
        <f>(IB21+IE21+IH21+IK21+IN21+IQ21+IT21)/7</f>
        <v>33.333333333333336</v>
      </c>
      <c r="F44" s="46"/>
      <c r="G44" s="46"/>
      <c r="H44" s="46"/>
      <c r="I44" s="46"/>
      <c r="J44" s="46"/>
      <c r="K44" s="46"/>
    </row>
    <row r="45" spans="2:13" x14ac:dyDescent="0.25">
      <c r="B45" s="47"/>
      <c r="C45" s="47"/>
      <c r="D45" s="53">
        <f>SUM(D42:D44)</f>
        <v>3</v>
      </c>
      <c r="E45" s="53">
        <f>SUM(E42:E44)</f>
        <v>100</v>
      </c>
      <c r="F45" s="46"/>
      <c r="G45" s="46"/>
      <c r="H45" s="46"/>
      <c r="I45" s="46"/>
      <c r="J45" s="46"/>
      <c r="K45" s="46"/>
    </row>
  </sheetData>
  <mergeCells count="195">
    <mergeCell ref="HE8:HY8"/>
    <mergeCell ref="IR15:IT15"/>
    <mergeCell ref="IR14:IT14"/>
    <mergeCell ref="DM14:DO14"/>
    <mergeCell ref="DP14:DR14"/>
    <mergeCell ref="HZ8:IT13"/>
    <mergeCell ref="GA14:GC14"/>
    <mergeCell ref="GD14:GF14"/>
    <mergeCell ref="HQ14:HS14"/>
    <mergeCell ref="HT14:HV14"/>
    <mergeCell ref="HW14:HY14"/>
    <mergeCell ref="HE14:HG14"/>
    <mergeCell ref="HH14:HJ14"/>
    <mergeCell ref="HK14:HM14"/>
    <mergeCell ref="FI14:FK14"/>
    <mergeCell ref="FL14:FN14"/>
    <mergeCell ref="FO14:FQ14"/>
    <mergeCell ref="FR14:FT14"/>
    <mergeCell ref="GM14:GO14"/>
    <mergeCell ref="GP14:GR14"/>
    <mergeCell ref="GS14:GU14"/>
    <mergeCell ref="GJ8:HD8"/>
    <mergeCell ref="DD8:DX8"/>
    <mergeCell ref="DY8:ES8"/>
    <mergeCell ref="ET8:FN8"/>
    <mergeCell ref="FO8:GI8"/>
    <mergeCell ref="HN14:HP14"/>
    <mergeCell ref="GV14:GX14"/>
    <mergeCell ref="GY14:HA14"/>
    <mergeCell ref="HB14:HD14"/>
    <mergeCell ref="GG14:GI14"/>
    <mergeCell ref="GJ14:GL14"/>
    <mergeCell ref="DD14:DF14"/>
    <mergeCell ref="DG14:DI14"/>
    <mergeCell ref="DJ14:DL14"/>
    <mergeCell ref="DV14:DX14"/>
    <mergeCell ref="ET14:EV14"/>
    <mergeCell ref="EW14:EY14"/>
    <mergeCell ref="EZ14:FB14"/>
    <mergeCell ref="FF14:FH14"/>
    <mergeCell ref="DY14:EA14"/>
    <mergeCell ref="DS14:DU14"/>
    <mergeCell ref="EB14:ED14"/>
    <mergeCell ref="EK14:EM14"/>
    <mergeCell ref="EN14:EP14"/>
    <mergeCell ref="EQ14:ES14"/>
    <mergeCell ref="EE14:EG14"/>
    <mergeCell ref="EH14:EJ14"/>
    <mergeCell ref="FC14:FE14"/>
    <mergeCell ref="FU14:FW14"/>
    <mergeCell ref="FX14:FZ14"/>
    <mergeCell ref="C14:E14"/>
    <mergeCell ref="F14:H14"/>
    <mergeCell ref="AY14:BA14"/>
    <mergeCell ref="AV14:AX14"/>
    <mergeCell ref="AP14:AR14"/>
    <mergeCell ref="BB14:BD14"/>
    <mergeCell ref="AM14:AO14"/>
    <mergeCell ref="X14:Z14"/>
    <mergeCell ref="BK14:BM14"/>
    <mergeCell ref="BZ14:CB14"/>
    <mergeCell ref="AA14:AC14"/>
    <mergeCell ref="AG14:AI14"/>
    <mergeCell ref="BE14:BG14"/>
    <mergeCell ref="BH14:BJ14"/>
    <mergeCell ref="BQ14:BS14"/>
    <mergeCell ref="AS14:AU14"/>
    <mergeCell ref="CL14:CN14"/>
    <mergeCell ref="CO14:CQ14"/>
    <mergeCell ref="CR14:CT14"/>
    <mergeCell ref="CU14:CW14"/>
    <mergeCell ref="CX14:CZ14"/>
    <mergeCell ref="DA14:DC14"/>
    <mergeCell ref="B8:B16"/>
    <mergeCell ref="R14:T14"/>
    <mergeCell ref="U14:W14"/>
    <mergeCell ref="I14:K14"/>
    <mergeCell ref="L14:N14"/>
    <mergeCell ref="AJ14:AL14"/>
    <mergeCell ref="AD14:AF14"/>
    <mergeCell ref="CC14:CE14"/>
    <mergeCell ref="CF14:CH14"/>
    <mergeCell ref="BN14:BP14"/>
    <mergeCell ref="BT14:BV14"/>
    <mergeCell ref="BW14:BY14"/>
    <mergeCell ref="CI14:CK14"/>
    <mergeCell ref="C15:E15"/>
    <mergeCell ref="F15:H15"/>
    <mergeCell ref="C8:W8"/>
    <mergeCell ref="X8:AR8"/>
    <mergeCell ref="AS8:BM8"/>
    <mergeCell ref="BN8:CH8"/>
    <mergeCell ref="CI8:DC8"/>
    <mergeCell ref="IL14:IN14"/>
    <mergeCell ref="IF14:IH14"/>
    <mergeCell ref="II14:IK14"/>
    <mergeCell ref="IO14:IQ14"/>
    <mergeCell ref="X15:Z15"/>
    <mergeCell ref="R15:T15"/>
    <mergeCell ref="U15:W15"/>
    <mergeCell ref="HZ14:IB14"/>
    <mergeCell ref="IC14:IE14"/>
    <mergeCell ref="AV15:AX15"/>
    <mergeCell ref="AA15:AC15"/>
    <mergeCell ref="AD15:AF15"/>
    <mergeCell ref="AG15:AI15"/>
    <mergeCell ref="AS15:AU15"/>
    <mergeCell ref="AM15:AO15"/>
    <mergeCell ref="AP15:AR15"/>
    <mergeCell ref="AJ15:AL15"/>
    <mergeCell ref="DJ15:DL15"/>
    <mergeCell ref="DM15:DO15"/>
    <mergeCell ref="DS15:DU15"/>
    <mergeCell ref="DV15:DX15"/>
    <mergeCell ref="DD15:DF15"/>
    <mergeCell ref="BB15:BD15"/>
    <mergeCell ref="BE15:BG15"/>
    <mergeCell ref="BH15:BJ15"/>
    <mergeCell ref="AY15:BA15"/>
    <mergeCell ref="BK15:BM15"/>
    <mergeCell ref="CR15:CT15"/>
    <mergeCell ref="CU15:CW15"/>
    <mergeCell ref="CX15:CZ15"/>
    <mergeCell ref="CC15:CE15"/>
    <mergeCell ref="CF15:CH15"/>
    <mergeCell ref="CI15:CK15"/>
    <mergeCell ref="CL15:CN15"/>
    <mergeCell ref="CO15:CQ15"/>
    <mergeCell ref="BW15:BY15"/>
    <mergeCell ref="BZ15:CB15"/>
    <mergeCell ref="IO15:IQ15"/>
    <mergeCell ref="IL15:IN15"/>
    <mergeCell ref="II15:IK15"/>
    <mergeCell ref="GA15:GC15"/>
    <mergeCell ref="GD15:GF15"/>
    <mergeCell ref="GG15:GI15"/>
    <mergeCell ref="FR15:FT15"/>
    <mergeCell ref="FU15:FW15"/>
    <mergeCell ref="FX15:FZ15"/>
    <mergeCell ref="GJ15:GL15"/>
    <mergeCell ref="HT15:HV15"/>
    <mergeCell ref="HZ15:IB15"/>
    <mergeCell ref="GY15:HA15"/>
    <mergeCell ref="HB15:HD15"/>
    <mergeCell ref="HE15:HG15"/>
    <mergeCell ref="HH15:HJ15"/>
    <mergeCell ref="GM15:GO15"/>
    <mergeCell ref="IC15:IE15"/>
    <mergeCell ref="IF15:IH15"/>
    <mergeCell ref="HW15:HY15"/>
    <mergeCell ref="HK15:HM15"/>
    <mergeCell ref="HN15:HP15"/>
    <mergeCell ref="HQ15:HS15"/>
    <mergeCell ref="GP15:GR15"/>
    <mergeCell ref="DA15:DC15"/>
    <mergeCell ref="FF15:FH15"/>
    <mergeCell ref="FO15:FQ15"/>
    <mergeCell ref="FC15:FE15"/>
    <mergeCell ref="FI15:FK15"/>
    <mergeCell ref="FL15:FN15"/>
    <mergeCell ref="DP15:DR15"/>
    <mergeCell ref="DY15:EA15"/>
    <mergeCell ref="EB15:ED15"/>
    <mergeCell ref="EQ15:ES15"/>
    <mergeCell ref="ET15:EV15"/>
    <mergeCell ref="EW15:EY15"/>
    <mergeCell ref="EZ15:FB15"/>
    <mergeCell ref="EH15:EJ15"/>
    <mergeCell ref="EK15:EM15"/>
    <mergeCell ref="EN15:EP15"/>
    <mergeCell ref="EE15:EG15"/>
    <mergeCell ref="GS15:GU15"/>
    <mergeCell ref="GV15:GX15"/>
    <mergeCell ref="IR2:IS2"/>
    <mergeCell ref="L37:M37"/>
    <mergeCell ref="B23:E23"/>
    <mergeCell ref="D28:E28"/>
    <mergeCell ref="F28:G28"/>
    <mergeCell ref="H28:I28"/>
    <mergeCell ref="J28:K28"/>
    <mergeCell ref="D37:E37"/>
    <mergeCell ref="F37:G37"/>
    <mergeCell ref="H37:I37"/>
    <mergeCell ref="J37:K37"/>
    <mergeCell ref="A20:B20"/>
    <mergeCell ref="A21:B21"/>
    <mergeCell ref="O14:Q14"/>
    <mergeCell ref="O15:Q15"/>
    <mergeCell ref="L15:N15"/>
    <mergeCell ref="I15:K15"/>
    <mergeCell ref="A8:A16"/>
    <mergeCell ref="DG15:DI15"/>
    <mergeCell ref="BN15:BP15"/>
    <mergeCell ref="BQ15:BS15"/>
    <mergeCell ref="BT15:BV15"/>
  </mergeCells>
  <pageMargins left="0.70866141732283472" right="0.70866141732283472" top="0.74803149606299213" bottom="0.74803149606299213" header="0.31496062992125984" footer="0.31496062992125984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Группа раннего возраста</vt:lpstr>
      <vt:lpstr>Средняя группа</vt:lpstr>
      <vt:lpstr>Старшая группа</vt:lpstr>
      <vt:lpstr>Предшкольная группа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2024-05-10T03:21:38Z</cp:lastPrinted>
  <dcterms:created xsi:type="dcterms:W3CDTF">2022-12-22T06:57:03Z</dcterms:created>
  <dcterms:modified xsi:type="dcterms:W3CDTF">2026-01-16T05:18:20Z</dcterms:modified>
</cp:coreProperties>
</file>