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B71B8763-2257-4795-A447-44A8E491201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ерте жас тобы" sheetId="1" r:id="rId1"/>
    <sheet name="ересек топ" sheetId="4" r:id="rId2"/>
    <sheet name="мектепалды тобы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S29" i="5" l="1"/>
  <c r="FU28" i="5" l="1"/>
  <c r="FU29" i="5" s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8" i="5" l="1"/>
  <c r="H29" i="5" s="1"/>
  <c r="C28" i="5"/>
  <c r="C29" i="5" s="1"/>
  <c r="BT21" i="4" l="1"/>
  <c r="BT22" i="4" s="1"/>
  <c r="BU21" i="4"/>
  <c r="BU22" i="4" s="1"/>
  <c r="BV21" i="4"/>
  <c r="BV22" i="4" s="1"/>
  <c r="D28" i="5" l="1"/>
  <c r="D29" i="5" s="1"/>
  <c r="E28" i="5"/>
  <c r="E29" i="5" s="1"/>
  <c r="F28" i="5"/>
  <c r="F29" i="5" s="1"/>
  <c r="G28" i="5"/>
  <c r="G29" i="5" s="1"/>
  <c r="I28" i="5"/>
  <c r="I29" i="5" s="1"/>
  <c r="J28" i="5"/>
  <c r="J29" i="5" s="1"/>
  <c r="K28" i="5"/>
  <c r="K29" i="5" s="1"/>
  <c r="L28" i="5"/>
  <c r="L29" i="5" s="1"/>
  <c r="M28" i="5"/>
  <c r="M29" i="5" s="1"/>
  <c r="N28" i="5"/>
  <c r="N29" i="5" s="1"/>
  <c r="O28" i="5"/>
  <c r="O29" i="5" s="1"/>
  <c r="P28" i="5"/>
  <c r="P29" i="5" s="1"/>
  <c r="Q28" i="5"/>
  <c r="Q29" i="5" s="1"/>
  <c r="R28" i="5"/>
  <c r="R29" i="5" s="1"/>
  <c r="S28" i="5"/>
  <c r="S29" i="5" s="1"/>
  <c r="T28" i="5"/>
  <c r="T29" i="5" s="1"/>
  <c r="U28" i="5"/>
  <c r="U29" i="5" s="1"/>
  <c r="V28" i="5"/>
  <c r="V29" i="5" s="1"/>
  <c r="W28" i="5"/>
  <c r="W29" i="5" s="1"/>
  <c r="X28" i="5"/>
  <c r="X29" i="5" s="1"/>
  <c r="Y28" i="5"/>
  <c r="Y29" i="5" s="1"/>
  <c r="Z28" i="5"/>
  <c r="Z29" i="5" s="1"/>
  <c r="AA28" i="5"/>
  <c r="AA29" i="5" s="1"/>
  <c r="AB28" i="5"/>
  <c r="AB29" i="5" s="1"/>
  <c r="AC28" i="5"/>
  <c r="AC29" i="5" s="1"/>
  <c r="AD28" i="5"/>
  <c r="AD29" i="5" s="1"/>
  <c r="AE28" i="5"/>
  <c r="AE29" i="5" s="1"/>
  <c r="AF28" i="5"/>
  <c r="AF29" i="5" s="1"/>
  <c r="AG28" i="5"/>
  <c r="AG29" i="5" s="1"/>
  <c r="AH28" i="5"/>
  <c r="AH29" i="5" s="1"/>
  <c r="AI28" i="5"/>
  <c r="AI29" i="5" s="1"/>
  <c r="AJ28" i="5"/>
  <c r="AJ29" i="5" s="1"/>
  <c r="AK28" i="5"/>
  <c r="AK29" i="5" s="1"/>
  <c r="AL28" i="5"/>
  <c r="AL29" i="5" s="1"/>
  <c r="AM28" i="5"/>
  <c r="AM29" i="5" s="1"/>
  <c r="AN28" i="5"/>
  <c r="AN29" i="5" s="1"/>
  <c r="AO28" i="5"/>
  <c r="AO29" i="5" s="1"/>
  <c r="AP28" i="5"/>
  <c r="AP29" i="5" s="1"/>
  <c r="AQ28" i="5"/>
  <c r="AQ29" i="5" s="1"/>
  <c r="AR28" i="5"/>
  <c r="AR29" i="5" s="1"/>
  <c r="AS28" i="5"/>
  <c r="AS29" i="5" s="1"/>
  <c r="AT28" i="5"/>
  <c r="AT29" i="5" s="1"/>
  <c r="AU28" i="5"/>
  <c r="AU29" i="5" s="1"/>
  <c r="AV28" i="5"/>
  <c r="AV29" i="5" s="1"/>
  <c r="AW28" i="5"/>
  <c r="AW29" i="5" s="1"/>
  <c r="AX28" i="5"/>
  <c r="AX29" i="5" s="1"/>
  <c r="AY28" i="5"/>
  <c r="AY29" i="5" s="1"/>
  <c r="AZ28" i="5"/>
  <c r="AZ29" i="5" s="1"/>
  <c r="BA28" i="5"/>
  <c r="BA29" i="5" s="1"/>
  <c r="BB28" i="5"/>
  <c r="BB29" i="5" s="1"/>
  <c r="BC28" i="5"/>
  <c r="BC29" i="5" s="1"/>
  <c r="BD28" i="5"/>
  <c r="BD29" i="5" s="1"/>
  <c r="BE28" i="5"/>
  <c r="BE29" i="5" s="1"/>
  <c r="BF28" i="5"/>
  <c r="BF29" i="5" s="1"/>
  <c r="BG28" i="5"/>
  <c r="BG29" i="5" s="1"/>
  <c r="BH28" i="5"/>
  <c r="BH29" i="5" s="1"/>
  <c r="BI28" i="5"/>
  <c r="BI29" i="5" s="1"/>
  <c r="BJ28" i="5"/>
  <c r="BJ29" i="5" s="1"/>
  <c r="BK28" i="5"/>
  <c r="BK29" i="5" s="1"/>
  <c r="BL28" i="5"/>
  <c r="BL29" i="5" s="1"/>
  <c r="BM28" i="5"/>
  <c r="BM29" i="5" s="1"/>
  <c r="BN28" i="5"/>
  <c r="BN29" i="5" s="1"/>
  <c r="BO28" i="5"/>
  <c r="BO29" i="5" s="1"/>
  <c r="BP28" i="5"/>
  <c r="BP29" i="5" s="1"/>
  <c r="BQ28" i="5"/>
  <c r="BQ29" i="5" s="1"/>
  <c r="BR28" i="5"/>
  <c r="BR29" i="5" s="1"/>
  <c r="BS28" i="5"/>
  <c r="BS29" i="5" s="1"/>
  <c r="BT28" i="5"/>
  <c r="BT29" i="5" s="1"/>
  <c r="BU28" i="5"/>
  <c r="BU29" i="5" s="1"/>
  <c r="BV28" i="5"/>
  <c r="BV29" i="5" s="1"/>
  <c r="BW28" i="5"/>
  <c r="BW29" i="5" s="1"/>
  <c r="BX28" i="5"/>
  <c r="BX29" i="5" s="1"/>
  <c r="BY28" i="5"/>
  <c r="BY29" i="5" s="1"/>
  <c r="BZ28" i="5"/>
  <c r="BZ29" i="5" s="1"/>
  <c r="CA28" i="5"/>
  <c r="CA29" i="5" s="1"/>
  <c r="CB28" i="5"/>
  <c r="CB29" i="5" s="1"/>
  <c r="CC28" i="5"/>
  <c r="CC29" i="5" s="1"/>
  <c r="CD28" i="5"/>
  <c r="CD29" i="5" s="1"/>
  <c r="CE28" i="5"/>
  <c r="CE29" i="5" s="1"/>
  <c r="CF28" i="5"/>
  <c r="CF29" i="5" s="1"/>
  <c r="CG28" i="5"/>
  <c r="CG29" i="5" s="1"/>
  <c r="CH28" i="5"/>
  <c r="CH29" i="5" s="1"/>
  <c r="CI28" i="5"/>
  <c r="CI29" i="5" s="1"/>
  <c r="CJ28" i="5"/>
  <c r="CJ29" i="5" s="1"/>
  <c r="CK28" i="5"/>
  <c r="CK29" i="5" s="1"/>
  <c r="CL28" i="5"/>
  <c r="CL29" i="5" s="1"/>
  <c r="CM28" i="5"/>
  <c r="CM29" i="5" s="1"/>
  <c r="CN28" i="5"/>
  <c r="CN29" i="5" s="1"/>
  <c r="CO28" i="5"/>
  <c r="CO29" i="5" s="1"/>
  <c r="CP28" i="5"/>
  <c r="CP29" i="5" s="1"/>
  <c r="CQ28" i="5"/>
  <c r="CQ29" i="5" s="1"/>
  <c r="CR28" i="5"/>
  <c r="CR29" i="5" s="1"/>
  <c r="CS28" i="5"/>
  <c r="CS29" i="5" s="1"/>
  <c r="CT28" i="5"/>
  <c r="CT29" i="5" s="1"/>
  <c r="CU28" i="5"/>
  <c r="CU29" i="5" s="1"/>
  <c r="CV28" i="5"/>
  <c r="CV29" i="5" s="1"/>
  <c r="CW28" i="5"/>
  <c r="CW29" i="5" s="1"/>
  <c r="CX28" i="5"/>
  <c r="CX29" i="5" s="1"/>
  <c r="CY28" i="5"/>
  <c r="CY29" i="5" s="1"/>
  <c r="CZ28" i="5"/>
  <c r="CZ29" i="5" s="1"/>
  <c r="DA28" i="5"/>
  <c r="DA29" i="5" s="1"/>
  <c r="DB28" i="5"/>
  <c r="DB29" i="5" s="1"/>
  <c r="DC28" i="5"/>
  <c r="DC29" i="5" s="1"/>
  <c r="DD28" i="5"/>
  <c r="DD29" i="5" s="1"/>
  <c r="DE28" i="5"/>
  <c r="DE29" i="5" s="1"/>
  <c r="DF28" i="5"/>
  <c r="DF29" i="5" s="1"/>
  <c r="DG28" i="5"/>
  <c r="DG29" i="5" s="1"/>
  <c r="DH28" i="5"/>
  <c r="DH29" i="5" s="1"/>
  <c r="DI28" i="5"/>
  <c r="DI29" i="5" s="1"/>
  <c r="DJ28" i="5"/>
  <c r="DJ29" i="5" s="1"/>
  <c r="DK28" i="5"/>
  <c r="DK29" i="5" s="1"/>
  <c r="DL28" i="5"/>
  <c r="DL29" i="5" s="1"/>
  <c r="DM28" i="5"/>
  <c r="DM29" i="5" s="1"/>
  <c r="DN28" i="5"/>
  <c r="DN29" i="5" s="1"/>
  <c r="DO28" i="5"/>
  <c r="DO29" i="5" s="1"/>
  <c r="DP28" i="5"/>
  <c r="DP29" i="5" s="1"/>
  <c r="DQ28" i="5"/>
  <c r="DQ29" i="5" s="1"/>
  <c r="DR28" i="5"/>
  <c r="DR29" i="5" s="1"/>
  <c r="DS28" i="5"/>
  <c r="DS29" i="5" s="1"/>
  <c r="DT28" i="5"/>
  <c r="DT29" i="5" s="1"/>
  <c r="DU28" i="5"/>
  <c r="DU29" i="5" s="1"/>
  <c r="DV28" i="5"/>
  <c r="DV29" i="5" s="1"/>
  <c r="DW28" i="5"/>
  <c r="DW29" i="5" s="1"/>
  <c r="DX28" i="5"/>
  <c r="DX29" i="5" s="1"/>
  <c r="DY28" i="5"/>
  <c r="DY29" i="5" s="1"/>
  <c r="DZ28" i="5"/>
  <c r="DZ29" i="5" s="1"/>
  <c r="EA28" i="5"/>
  <c r="EA29" i="5" s="1"/>
  <c r="EB28" i="5"/>
  <c r="EB29" i="5" s="1"/>
  <c r="EC28" i="5"/>
  <c r="EC29" i="5" s="1"/>
  <c r="ED28" i="5"/>
  <c r="ED29" i="5" s="1"/>
  <c r="EE28" i="5"/>
  <c r="EE29" i="5" s="1"/>
  <c r="EF28" i="5"/>
  <c r="EF29" i="5" s="1"/>
  <c r="EG28" i="5"/>
  <c r="EG29" i="5" s="1"/>
  <c r="EH28" i="5"/>
  <c r="EH29" i="5" s="1"/>
  <c r="EI28" i="5"/>
  <c r="EI29" i="5" s="1"/>
  <c r="EJ28" i="5"/>
  <c r="EJ29" i="5" s="1"/>
  <c r="EK28" i="5"/>
  <c r="EK29" i="5" s="1"/>
  <c r="EL28" i="5"/>
  <c r="EL29" i="5" s="1"/>
  <c r="EM28" i="5"/>
  <c r="EM29" i="5" s="1"/>
  <c r="EN28" i="5"/>
  <c r="EN29" i="5" s="1"/>
  <c r="EO28" i="5"/>
  <c r="EO29" i="5" s="1"/>
  <c r="EP28" i="5"/>
  <c r="EP29" i="5" s="1"/>
  <c r="EQ28" i="5"/>
  <c r="EQ29" i="5" s="1"/>
  <c r="ER28" i="5"/>
  <c r="ER29" i="5" s="1"/>
  <c r="ES28" i="5"/>
  <c r="ES29" i="5" s="1"/>
  <c r="ET28" i="5"/>
  <c r="ET29" i="5" s="1"/>
  <c r="EU28" i="5"/>
  <c r="EU29" i="5" s="1"/>
  <c r="EV28" i="5"/>
  <c r="EV29" i="5" s="1"/>
  <c r="EW28" i="5"/>
  <c r="EW29" i="5" s="1"/>
  <c r="EX28" i="5"/>
  <c r="EX29" i="5" s="1"/>
  <c r="EY28" i="5"/>
  <c r="EY29" i="5" s="1"/>
  <c r="EZ28" i="5"/>
  <c r="EZ29" i="5" s="1"/>
  <c r="FA28" i="5"/>
  <c r="FA29" i="5" s="1"/>
  <c r="FB28" i="5"/>
  <c r="FB29" i="5" s="1"/>
  <c r="FC28" i="5"/>
  <c r="FC29" i="5" s="1"/>
  <c r="FD28" i="5"/>
  <c r="FD29" i="5" s="1"/>
  <c r="FE28" i="5"/>
  <c r="FE29" i="5" s="1"/>
  <c r="FF28" i="5"/>
  <c r="FF29" i="5" s="1"/>
  <c r="FG28" i="5"/>
  <c r="FG29" i="5" s="1"/>
  <c r="FH28" i="5"/>
  <c r="FH29" i="5" s="1"/>
  <c r="FI28" i="5"/>
  <c r="FI29" i="5" s="1"/>
  <c r="FJ28" i="5"/>
  <c r="FJ29" i="5" s="1"/>
  <c r="FK28" i="5"/>
  <c r="FK29" i="5" s="1"/>
  <c r="FL28" i="5"/>
  <c r="FL29" i="5" s="1"/>
  <c r="FM28" i="5"/>
  <c r="FM29" i="5" s="1"/>
  <c r="FN28" i="5"/>
  <c r="FN29" i="5" s="1"/>
  <c r="FO28" i="5"/>
  <c r="FO29" i="5" s="1"/>
  <c r="FP28" i="5"/>
  <c r="FP29" i="5" s="1"/>
  <c r="FQ28" i="5"/>
  <c r="FQ29" i="5" s="1"/>
  <c r="FR28" i="5"/>
  <c r="FR29" i="5" s="1"/>
  <c r="FS28" i="5"/>
  <c r="FS29" i="5" s="1"/>
  <c r="FT28" i="5"/>
  <c r="FT29" i="5" s="1"/>
  <c r="FV28" i="5"/>
  <c r="FV29" i="5" s="1"/>
  <c r="FW28" i="5"/>
  <c r="FW29" i="5" s="1"/>
  <c r="FX28" i="5"/>
  <c r="FX29" i="5" s="1"/>
  <c r="FY28" i="5"/>
  <c r="FY29" i="5" s="1"/>
  <c r="FZ28" i="5"/>
  <c r="FZ29" i="5" s="1"/>
  <c r="GA28" i="5"/>
  <c r="GA29" i="5" s="1"/>
  <c r="GB28" i="5"/>
  <c r="GB29" i="5" s="1"/>
  <c r="GC28" i="5"/>
  <c r="GC29" i="5" s="1"/>
  <c r="GD28" i="5"/>
  <c r="GD29" i="5" s="1"/>
  <c r="GE28" i="5"/>
  <c r="GE29" i="5" s="1"/>
  <c r="GF28" i="5"/>
  <c r="GF29" i="5" s="1"/>
  <c r="GG28" i="5"/>
  <c r="GG29" i="5" s="1"/>
  <c r="GH28" i="5"/>
  <c r="GH29" i="5" s="1"/>
  <c r="GI28" i="5"/>
  <c r="GI29" i="5" s="1"/>
  <c r="GJ28" i="5"/>
  <c r="GJ29" i="5" s="1"/>
  <c r="GK28" i="5"/>
  <c r="GK29" i="5" s="1"/>
  <c r="GL28" i="5"/>
  <c r="GL29" i="5" s="1"/>
  <c r="GM28" i="5"/>
  <c r="GM29" i="5" s="1"/>
  <c r="GN28" i="5"/>
  <c r="GN29" i="5" s="1"/>
  <c r="GO28" i="5"/>
  <c r="GO29" i="5" s="1"/>
  <c r="GP28" i="5"/>
  <c r="GP29" i="5" s="1"/>
  <c r="GQ28" i="5"/>
  <c r="GQ29" i="5" s="1"/>
  <c r="GR28" i="5"/>
  <c r="GR29" i="5" s="1"/>
  <c r="GS28" i="5"/>
  <c r="GS29" i="5" s="1"/>
  <c r="GT28" i="5"/>
  <c r="GT29" i="5" s="1"/>
  <c r="GU28" i="5"/>
  <c r="GU29" i="5" s="1"/>
  <c r="GV28" i="5"/>
  <c r="GV29" i="5" s="1"/>
  <c r="GW28" i="5"/>
  <c r="GW29" i="5" s="1"/>
  <c r="GX28" i="5"/>
  <c r="GX29" i="5" s="1"/>
  <c r="GY28" i="5"/>
  <c r="GY29" i="5" s="1"/>
  <c r="GZ28" i="5"/>
  <c r="GZ29" i="5" s="1"/>
  <c r="HA28" i="5"/>
  <c r="HA29" i="5" s="1"/>
  <c r="HB28" i="5"/>
  <c r="HB29" i="5" s="1"/>
  <c r="HC28" i="5"/>
  <c r="HC29" i="5" s="1"/>
  <c r="HD28" i="5"/>
  <c r="HD29" i="5" s="1"/>
  <c r="HE28" i="5"/>
  <c r="HE29" i="5" s="1"/>
  <c r="HF28" i="5"/>
  <c r="HF29" i="5" s="1"/>
  <c r="HG28" i="5"/>
  <c r="HG29" i="5" s="1"/>
  <c r="HH28" i="5"/>
  <c r="HH29" i="5" s="1"/>
  <c r="HI28" i="5"/>
  <c r="HI29" i="5" s="1"/>
  <c r="HJ28" i="5"/>
  <c r="HJ29" i="5" s="1"/>
  <c r="HK28" i="5"/>
  <c r="HK29" i="5" s="1"/>
  <c r="HL28" i="5"/>
  <c r="HL29" i="5" s="1"/>
  <c r="HM28" i="5"/>
  <c r="HM29" i="5" s="1"/>
  <c r="HN28" i="5"/>
  <c r="HN29" i="5" s="1"/>
  <c r="HO28" i="5"/>
  <c r="HO29" i="5" s="1"/>
  <c r="HP28" i="5"/>
  <c r="HP29" i="5" s="1"/>
  <c r="HQ28" i="5"/>
  <c r="HQ29" i="5" s="1"/>
  <c r="HR28" i="5"/>
  <c r="HR29" i="5" s="1"/>
  <c r="HT28" i="5"/>
  <c r="HT29" i="5" s="1"/>
  <c r="HU28" i="5"/>
  <c r="HU29" i="5" s="1"/>
  <c r="HV28" i="5"/>
  <c r="HV29" i="5" s="1"/>
  <c r="HW28" i="5"/>
  <c r="HW29" i="5" s="1"/>
  <c r="HX28" i="5"/>
  <c r="HX29" i="5" s="1"/>
  <c r="HY28" i="5"/>
  <c r="HY29" i="5" s="1"/>
  <c r="HZ28" i="5"/>
  <c r="HZ29" i="5" s="1"/>
  <c r="IA28" i="5"/>
  <c r="IA29" i="5" s="1"/>
  <c r="IB28" i="5"/>
  <c r="IB29" i="5" s="1"/>
  <c r="IC28" i="5"/>
  <c r="IC29" i="5" s="1"/>
  <c r="ID28" i="5"/>
  <c r="ID29" i="5" s="1"/>
  <c r="IE28" i="5"/>
  <c r="IE29" i="5" s="1"/>
  <c r="IF28" i="5"/>
  <c r="IF29" i="5" s="1"/>
  <c r="IG28" i="5"/>
  <c r="IG29" i="5" s="1"/>
  <c r="IH28" i="5"/>
  <c r="IH29" i="5" s="1"/>
  <c r="II28" i="5"/>
  <c r="II29" i="5" s="1"/>
  <c r="IJ28" i="5"/>
  <c r="IJ29" i="5" s="1"/>
  <c r="IK28" i="5"/>
  <c r="IK29" i="5" s="1"/>
  <c r="IL28" i="5"/>
  <c r="IL29" i="5" s="1"/>
  <c r="IM28" i="5"/>
  <c r="IM29" i="5" s="1"/>
  <c r="IN28" i="5"/>
  <c r="IN29" i="5" s="1"/>
  <c r="IO28" i="5"/>
  <c r="IO29" i="5" s="1"/>
  <c r="IP28" i="5"/>
  <c r="IP29" i="5" s="1"/>
  <c r="IQ28" i="5"/>
  <c r="IQ29" i="5" s="1"/>
  <c r="IR28" i="5"/>
  <c r="IR29" i="5" s="1"/>
  <c r="IS28" i="5"/>
  <c r="IS29" i="5" s="1"/>
  <c r="IT28" i="5"/>
  <c r="IT29" i="5" s="1"/>
  <c r="D21" i="4"/>
  <c r="D22" i="4" s="1"/>
  <c r="E21" i="4"/>
  <c r="E22" i="4" s="1"/>
  <c r="F21" i="4"/>
  <c r="F22" i="4" s="1"/>
  <c r="G21" i="4"/>
  <c r="G22" i="4" s="1"/>
  <c r="H21" i="4"/>
  <c r="H22" i="4" s="1"/>
  <c r="I21" i="4"/>
  <c r="I22" i="4" s="1"/>
  <c r="J21" i="4"/>
  <c r="J22" i="4" s="1"/>
  <c r="K21" i="4"/>
  <c r="K22" i="4" s="1"/>
  <c r="L21" i="4"/>
  <c r="L22" i="4" s="1"/>
  <c r="M21" i="4"/>
  <c r="M22" i="4" s="1"/>
  <c r="N21" i="4"/>
  <c r="N22" i="4" s="1"/>
  <c r="O21" i="4"/>
  <c r="O22" i="4" s="1"/>
  <c r="P21" i="4"/>
  <c r="P22" i="4" s="1"/>
  <c r="Q21" i="4"/>
  <c r="Q22" i="4" s="1"/>
  <c r="R21" i="4"/>
  <c r="R22" i="4" s="1"/>
  <c r="S21" i="4"/>
  <c r="S22" i="4" s="1"/>
  <c r="T21" i="4"/>
  <c r="T22" i="4" s="1"/>
  <c r="U21" i="4"/>
  <c r="U22" i="4" s="1"/>
  <c r="V21" i="4"/>
  <c r="V22" i="4" s="1"/>
  <c r="W21" i="4"/>
  <c r="W22" i="4" s="1"/>
  <c r="X21" i="4"/>
  <c r="X22" i="4" s="1"/>
  <c r="Y21" i="4"/>
  <c r="Y22" i="4" s="1"/>
  <c r="Z21" i="4"/>
  <c r="Z22" i="4" s="1"/>
  <c r="AA21" i="4"/>
  <c r="AA22" i="4" s="1"/>
  <c r="AB21" i="4"/>
  <c r="AB22" i="4" s="1"/>
  <c r="AC21" i="4"/>
  <c r="AC22" i="4" s="1"/>
  <c r="AD21" i="4"/>
  <c r="AD22" i="4" s="1"/>
  <c r="AE21" i="4"/>
  <c r="AE22" i="4" s="1"/>
  <c r="AF21" i="4"/>
  <c r="AF22" i="4" s="1"/>
  <c r="AG21" i="4"/>
  <c r="AG22" i="4" s="1"/>
  <c r="AH21" i="4"/>
  <c r="AH22" i="4" s="1"/>
  <c r="AI21" i="4"/>
  <c r="AI22" i="4" s="1"/>
  <c r="AJ21" i="4"/>
  <c r="AJ22" i="4" s="1"/>
  <c r="AK21" i="4"/>
  <c r="AK22" i="4" s="1"/>
  <c r="AL21" i="4"/>
  <c r="AL22" i="4" s="1"/>
  <c r="AM21" i="4"/>
  <c r="AM22" i="4" s="1"/>
  <c r="AN21" i="4"/>
  <c r="AN22" i="4" s="1"/>
  <c r="AO21" i="4"/>
  <c r="AO22" i="4" s="1"/>
  <c r="AP21" i="4"/>
  <c r="AP22" i="4" s="1"/>
  <c r="AQ21" i="4"/>
  <c r="AQ22" i="4" s="1"/>
  <c r="AR21" i="4"/>
  <c r="AR22" i="4" s="1"/>
  <c r="AS21" i="4"/>
  <c r="AS22" i="4" s="1"/>
  <c r="AT21" i="4"/>
  <c r="AT22" i="4" s="1"/>
  <c r="AU21" i="4"/>
  <c r="AU22" i="4" s="1"/>
  <c r="AV21" i="4"/>
  <c r="AV22" i="4" s="1"/>
  <c r="AW21" i="4"/>
  <c r="AW22" i="4" s="1"/>
  <c r="AX21" i="4"/>
  <c r="AX22" i="4" s="1"/>
  <c r="AY21" i="4"/>
  <c r="AY22" i="4" s="1"/>
  <c r="AZ21" i="4"/>
  <c r="AZ22" i="4" s="1"/>
  <c r="BA21" i="4"/>
  <c r="BA22" i="4" s="1"/>
  <c r="BB21" i="4"/>
  <c r="BB22" i="4" s="1"/>
  <c r="BC21" i="4"/>
  <c r="BC22" i="4" s="1"/>
  <c r="BD21" i="4"/>
  <c r="BD22" i="4" s="1"/>
  <c r="BE21" i="4"/>
  <c r="BE22" i="4" s="1"/>
  <c r="BF21" i="4"/>
  <c r="BF22" i="4" s="1"/>
  <c r="BG21" i="4"/>
  <c r="BG22" i="4" s="1"/>
  <c r="BH21" i="4"/>
  <c r="BH22" i="4" s="1"/>
  <c r="BI21" i="4"/>
  <c r="BI22" i="4" s="1"/>
  <c r="BJ21" i="4"/>
  <c r="BJ22" i="4" s="1"/>
  <c r="BK21" i="4"/>
  <c r="BK22" i="4" s="1"/>
  <c r="BL21" i="4"/>
  <c r="BL22" i="4" s="1"/>
  <c r="BM21" i="4"/>
  <c r="BM22" i="4" s="1"/>
  <c r="BN21" i="4"/>
  <c r="BN22" i="4" s="1"/>
  <c r="BO21" i="4"/>
  <c r="BO22" i="4" s="1"/>
  <c r="BP21" i="4"/>
  <c r="BP22" i="4" s="1"/>
  <c r="BQ21" i="4"/>
  <c r="BQ22" i="4" s="1"/>
  <c r="BR21" i="4"/>
  <c r="BR22" i="4" s="1"/>
  <c r="BS21" i="4"/>
  <c r="BS22" i="4" s="1"/>
  <c r="BW21" i="4"/>
  <c r="BW22" i="4" s="1"/>
  <c r="BX21" i="4"/>
  <c r="BX22" i="4" s="1"/>
  <c r="BY21" i="4"/>
  <c r="BY22" i="4" s="1"/>
  <c r="BZ21" i="4"/>
  <c r="BZ22" i="4" s="1"/>
  <c r="CA21" i="4"/>
  <c r="CA22" i="4" s="1"/>
  <c r="CB21" i="4"/>
  <c r="CB22" i="4" s="1"/>
  <c r="CC21" i="4"/>
  <c r="CC22" i="4" s="1"/>
  <c r="CD21" i="4"/>
  <c r="CD22" i="4" s="1"/>
  <c r="CE21" i="4"/>
  <c r="CE22" i="4" s="1"/>
  <c r="CF21" i="4"/>
  <c r="CF22" i="4" s="1"/>
  <c r="CG21" i="4"/>
  <c r="CG22" i="4" s="1"/>
  <c r="CH21" i="4"/>
  <c r="CH22" i="4" s="1"/>
  <c r="CI21" i="4"/>
  <c r="CI22" i="4" s="1"/>
  <c r="CJ21" i="4"/>
  <c r="CJ22" i="4" s="1"/>
  <c r="CK21" i="4"/>
  <c r="CK22" i="4" s="1"/>
  <c r="CL21" i="4"/>
  <c r="CL22" i="4" s="1"/>
  <c r="CM21" i="4"/>
  <c r="CM22" i="4" s="1"/>
  <c r="CN21" i="4"/>
  <c r="CN22" i="4" s="1"/>
  <c r="CO21" i="4"/>
  <c r="CO22" i="4" s="1"/>
  <c r="CP21" i="4"/>
  <c r="CP22" i="4" s="1"/>
  <c r="CQ21" i="4"/>
  <c r="CQ22" i="4" s="1"/>
  <c r="CR21" i="4"/>
  <c r="CR22" i="4" s="1"/>
  <c r="CS21" i="4"/>
  <c r="CS22" i="4" s="1"/>
  <c r="CT21" i="4"/>
  <c r="CT22" i="4" s="1"/>
  <c r="CU21" i="4"/>
  <c r="CU22" i="4" s="1"/>
  <c r="CV21" i="4"/>
  <c r="CV22" i="4" s="1"/>
  <c r="CW21" i="4"/>
  <c r="CW22" i="4" s="1"/>
  <c r="CX21" i="4"/>
  <c r="CX22" i="4" s="1"/>
  <c r="CY21" i="4"/>
  <c r="CY22" i="4" s="1"/>
  <c r="CZ21" i="4"/>
  <c r="CZ22" i="4" s="1"/>
  <c r="DA21" i="4"/>
  <c r="DA22" i="4" s="1"/>
  <c r="DB21" i="4"/>
  <c r="DB22" i="4" s="1"/>
  <c r="DC21" i="4"/>
  <c r="DC22" i="4" s="1"/>
  <c r="DD21" i="4"/>
  <c r="DD22" i="4" s="1"/>
  <c r="DE21" i="4"/>
  <c r="DE22" i="4" s="1"/>
  <c r="DF21" i="4"/>
  <c r="DF22" i="4" s="1"/>
  <c r="DG21" i="4"/>
  <c r="DG22" i="4" s="1"/>
  <c r="DH21" i="4"/>
  <c r="DH22" i="4" s="1"/>
  <c r="DI21" i="4"/>
  <c r="DI22" i="4" s="1"/>
  <c r="DJ21" i="4"/>
  <c r="DJ22" i="4" s="1"/>
  <c r="DK21" i="4"/>
  <c r="DK22" i="4" s="1"/>
  <c r="DL21" i="4"/>
  <c r="DL22" i="4" s="1"/>
  <c r="DM21" i="4"/>
  <c r="DM22" i="4" s="1"/>
  <c r="DN21" i="4"/>
  <c r="DN22" i="4" s="1"/>
  <c r="DO21" i="4"/>
  <c r="DO22" i="4" s="1"/>
  <c r="DP21" i="4"/>
  <c r="DP22" i="4" s="1"/>
  <c r="DQ21" i="4"/>
  <c r="DQ22" i="4" s="1"/>
  <c r="DR21" i="4"/>
  <c r="DR22" i="4" s="1"/>
  <c r="DS21" i="4"/>
  <c r="DS22" i="4" s="1"/>
  <c r="DT21" i="4"/>
  <c r="DT22" i="4" s="1"/>
  <c r="DU21" i="4"/>
  <c r="DU22" i="4" s="1"/>
  <c r="DV21" i="4"/>
  <c r="DV22" i="4" s="1"/>
  <c r="DW21" i="4"/>
  <c r="DW22" i="4" s="1"/>
  <c r="DX21" i="4"/>
  <c r="DX22" i="4" s="1"/>
  <c r="DY21" i="4"/>
  <c r="DY22" i="4" s="1"/>
  <c r="DZ21" i="4"/>
  <c r="DZ22" i="4" s="1"/>
  <c r="EA21" i="4"/>
  <c r="EA22" i="4" s="1"/>
  <c r="EB21" i="4"/>
  <c r="EB22" i="4" s="1"/>
  <c r="EC21" i="4"/>
  <c r="EC22" i="4" s="1"/>
  <c r="ED21" i="4"/>
  <c r="ED22" i="4" s="1"/>
  <c r="EE21" i="4"/>
  <c r="EE22" i="4" s="1"/>
  <c r="EF21" i="4"/>
  <c r="EF22" i="4" s="1"/>
  <c r="EG21" i="4"/>
  <c r="EG22" i="4" s="1"/>
  <c r="EH21" i="4"/>
  <c r="EH22" i="4" s="1"/>
  <c r="EI21" i="4"/>
  <c r="EI22" i="4" s="1"/>
  <c r="EJ21" i="4"/>
  <c r="EJ22" i="4" s="1"/>
  <c r="EK21" i="4"/>
  <c r="EK22" i="4" s="1"/>
  <c r="EL21" i="4"/>
  <c r="EL22" i="4" s="1"/>
  <c r="EM21" i="4"/>
  <c r="EM22" i="4" s="1"/>
  <c r="EN21" i="4"/>
  <c r="EN22" i="4" s="1"/>
  <c r="EO21" i="4"/>
  <c r="EO22" i="4" s="1"/>
  <c r="EP21" i="4"/>
  <c r="EP22" i="4" s="1"/>
  <c r="EQ21" i="4"/>
  <c r="EQ22" i="4" s="1"/>
  <c r="ER21" i="4"/>
  <c r="ER22" i="4" s="1"/>
  <c r="ES21" i="4"/>
  <c r="ES22" i="4" s="1"/>
  <c r="ET21" i="4"/>
  <c r="ET22" i="4" s="1"/>
  <c r="EU21" i="4"/>
  <c r="EU22" i="4" s="1"/>
  <c r="EV21" i="4"/>
  <c r="EV22" i="4" s="1"/>
  <c r="EW21" i="4"/>
  <c r="EW22" i="4" s="1"/>
  <c r="EX21" i="4"/>
  <c r="EX22" i="4" s="1"/>
  <c r="EY21" i="4"/>
  <c r="EY22" i="4" s="1"/>
  <c r="EZ21" i="4"/>
  <c r="EZ22" i="4" s="1"/>
  <c r="FA21" i="4"/>
  <c r="FA22" i="4" s="1"/>
  <c r="FB21" i="4"/>
  <c r="FB22" i="4" s="1"/>
  <c r="FC21" i="4"/>
  <c r="FC22" i="4" s="1"/>
  <c r="FD21" i="4"/>
  <c r="FD22" i="4" s="1"/>
  <c r="FE21" i="4"/>
  <c r="FE22" i="4" s="1"/>
  <c r="FF21" i="4"/>
  <c r="FF22" i="4" s="1"/>
  <c r="FG21" i="4"/>
  <c r="FG22" i="4" s="1"/>
  <c r="FH21" i="4"/>
  <c r="FH22" i="4" s="1"/>
  <c r="FI21" i="4"/>
  <c r="FI22" i="4" s="1"/>
  <c r="FJ21" i="4"/>
  <c r="FJ22" i="4" s="1"/>
  <c r="FK21" i="4"/>
  <c r="FK22" i="4" s="1"/>
  <c r="FL21" i="4"/>
  <c r="FL22" i="4" s="1"/>
  <c r="FM21" i="4"/>
  <c r="FM22" i="4" s="1"/>
  <c r="FN21" i="4"/>
  <c r="FN22" i="4" s="1"/>
  <c r="FO21" i="4"/>
  <c r="FO22" i="4" s="1"/>
  <c r="FP21" i="4"/>
  <c r="FP22" i="4" s="1"/>
  <c r="FQ21" i="4"/>
  <c r="FQ22" i="4" s="1"/>
  <c r="FR21" i="4"/>
  <c r="FR22" i="4" s="1"/>
  <c r="FS21" i="4"/>
  <c r="FS22" i="4" s="1"/>
  <c r="FT21" i="4"/>
  <c r="FT22" i="4" s="1"/>
  <c r="FU21" i="4"/>
  <c r="FU22" i="4" s="1"/>
  <c r="FV21" i="4"/>
  <c r="FV22" i="4" s="1"/>
  <c r="FW21" i="4"/>
  <c r="FW22" i="4" s="1"/>
  <c r="FX21" i="4"/>
  <c r="FX22" i="4" s="1"/>
  <c r="FY21" i="4"/>
  <c r="FY22" i="4" s="1"/>
  <c r="FZ21" i="4"/>
  <c r="FZ22" i="4" s="1"/>
  <c r="GA21" i="4"/>
  <c r="GA22" i="4" s="1"/>
  <c r="GB21" i="4"/>
  <c r="GB22" i="4" s="1"/>
  <c r="GC21" i="4"/>
  <c r="GC22" i="4" s="1"/>
  <c r="GD21" i="4"/>
  <c r="GD22" i="4" s="1"/>
  <c r="GE21" i="4"/>
  <c r="GE22" i="4" s="1"/>
  <c r="GF21" i="4"/>
  <c r="GF22" i="4" s="1"/>
  <c r="GG21" i="4"/>
  <c r="GG22" i="4" s="1"/>
  <c r="GH21" i="4"/>
  <c r="GH22" i="4" s="1"/>
  <c r="GI21" i="4"/>
  <c r="GI22" i="4" s="1"/>
  <c r="GJ21" i="4"/>
  <c r="GJ22" i="4" s="1"/>
  <c r="GK21" i="4"/>
  <c r="GK22" i="4" s="1"/>
  <c r="GL21" i="4"/>
  <c r="GL22" i="4" s="1"/>
  <c r="GM21" i="4"/>
  <c r="GM22" i="4" s="1"/>
  <c r="GN21" i="4"/>
  <c r="GN22" i="4" s="1"/>
  <c r="GO21" i="4"/>
  <c r="GO22" i="4" s="1"/>
  <c r="GP21" i="4"/>
  <c r="GP22" i="4" s="1"/>
  <c r="GQ21" i="4"/>
  <c r="GQ22" i="4" s="1"/>
  <c r="GR21" i="4"/>
  <c r="GR22" i="4" s="1"/>
  <c r="C21" i="4"/>
  <c r="C22" i="4" s="1"/>
  <c r="E43" i="4" l="1"/>
  <c r="D43" i="4" s="1"/>
  <c r="E45" i="4"/>
  <c r="D45" i="4" s="1"/>
  <c r="E44" i="4"/>
  <c r="D44" i="4" s="1"/>
  <c r="E52" i="5"/>
  <c r="D52" i="5" s="1"/>
  <c r="E51" i="5"/>
  <c r="D51" i="5" s="1"/>
  <c r="E50" i="5"/>
  <c r="D50" i="5" s="1"/>
  <c r="M46" i="5"/>
  <c r="L46" i="5" s="1"/>
  <c r="M47" i="5"/>
  <c r="L47" i="5" s="1"/>
  <c r="M48" i="5"/>
  <c r="L48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2" i="5"/>
  <c r="D42" i="5" s="1"/>
  <c r="E43" i="5"/>
  <c r="D43" i="5" s="1"/>
  <c r="K37" i="5"/>
  <c r="J37" i="5" s="1"/>
  <c r="J40" i="5" s="1"/>
  <c r="K38" i="5"/>
  <c r="J38" i="5" s="1"/>
  <c r="K39" i="5"/>
  <c r="J39" i="5" s="1"/>
  <c r="I37" i="5"/>
  <c r="H37" i="5" s="1"/>
  <c r="I38" i="5"/>
  <c r="H38" i="5" s="1"/>
  <c r="I39" i="5"/>
  <c r="H39" i="5" s="1"/>
  <c r="G37" i="5"/>
  <c r="F37" i="5" s="1"/>
  <c r="F40" i="5" s="1"/>
  <c r="G38" i="5"/>
  <c r="F38" i="5" s="1"/>
  <c r="G39" i="5"/>
  <c r="F39" i="5" s="1"/>
  <c r="E37" i="5"/>
  <c r="D37" i="5" s="1"/>
  <c r="E38" i="5"/>
  <c r="D38" i="5" s="1"/>
  <c r="E39" i="5"/>
  <c r="D39" i="5" s="1"/>
  <c r="E32" i="5"/>
  <c r="D32" i="5" s="1"/>
  <c r="M39" i="4"/>
  <c r="L39" i="4" s="1"/>
  <c r="M40" i="4"/>
  <c r="L40" i="4" s="1"/>
  <c r="M41" i="4"/>
  <c r="L41" i="4" s="1"/>
  <c r="K39" i="4"/>
  <c r="J39" i="4" s="1"/>
  <c r="K40" i="4"/>
  <c r="J40" i="4" s="1"/>
  <c r="K41" i="4"/>
  <c r="J41" i="4" s="1"/>
  <c r="I39" i="4"/>
  <c r="H39" i="4" s="1"/>
  <c r="I40" i="4"/>
  <c r="H40" i="4" s="1"/>
  <c r="I41" i="4"/>
  <c r="H41" i="4" s="1"/>
  <c r="G39" i="4"/>
  <c r="F39" i="4" s="1"/>
  <c r="G40" i="4"/>
  <c r="F40" i="4" s="1"/>
  <c r="G41" i="4"/>
  <c r="F41" i="4" s="1"/>
  <c r="E39" i="4"/>
  <c r="D39" i="4" s="1"/>
  <c r="E40" i="4"/>
  <c r="D40" i="4" s="1"/>
  <c r="E41" i="4"/>
  <c r="D41" i="4" s="1"/>
  <c r="E34" i="4"/>
  <c r="D34" i="4" s="1"/>
  <c r="E35" i="4"/>
  <c r="D35" i="4" s="1"/>
  <c r="E36" i="4"/>
  <c r="D36" i="4" s="1"/>
  <c r="I30" i="4"/>
  <c r="H30" i="4" s="1"/>
  <c r="I31" i="4"/>
  <c r="H31" i="4" s="1"/>
  <c r="I32" i="4"/>
  <c r="H32" i="4" s="1"/>
  <c r="G30" i="4"/>
  <c r="F30" i="4" s="1"/>
  <c r="G31" i="4"/>
  <c r="F31" i="4" s="1"/>
  <c r="G32" i="4"/>
  <c r="F32" i="4" s="1"/>
  <c r="E30" i="4"/>
  <c r="D30" i="4" s="1"/>
  <c r="E31" i="4"/>
  <c r="D31" i="4" s="1"/>
  <c r="E32" i="4"/>
  <c r="D32" i="4" s="1"/>
  <c r="E25" i="4"/>
  <c r="D25" i="4" s="1"/>
  <c r="E26" i="4"/>
  <c r="D26" i="4" s="1"/>
  <c r="E27" i="4"/>
  <c r="D27" i="4" s="1"/>
  <c r="E33" i="5"/>
  <c r="D33" i="5" s="1"/>
  <c r="E34" i="5"/>
  <c r="D34" i="5" s="1"/>
  <c r="D40" i="5" l="1"/>
  <c r="H40" i="5"/>
  <c r="E53" i="5"/>
  <c r="M49" i="5"/>
  <c r="K49" i="5"/>
  <c r="I49" i="5"/>
  <c r="G49" i="5"/>
  <c r="E49" i="5"/>
  <c r="K40" i="5"/>
  <c r="I40" i="5"/>
  <c r="G40" i="5"/>
  <c r="D35" i="5"/>
  <c r="E35" i="5"/>
  <c r="E40" i="5"/>
  <c r="D46" i="4"/>
  <c r="E46" i="4"/>
  <c r="L42" i="4"/>
  <c r="M42" i="4"/>
  <c r="J42" i="4"/>
  <c r="K42" i="4"/>
  <c r="H42" i="4"/>
  <c r="I42" i="4"/>
  <c r="F42" i="4"/>
  <c r="G42" i="4"/>
  <c r="D42" i="4"/>
  <c r="E42" i="4"/>
  <c r="D37" i="4"/>
  <c r="E37" i="4"/>
  <c r="H33" i="4"/>
  <c r="I33" i="4"/>
  <c r="F33" i="4"/>
  <c r="G33" i="4"/>
  <c r="D28" i="4"/>
  <c r="E28" i="4"/>
  <c r="D33" i="4"/>
  <c r="E33" i="4"/>
  <c r="E41" i="5"/>
  <c r="D41" i="5" l="1"/>
  <c r="D44" i="5" s="1"/>
  <c r="E44" i="5"/>
</calcChain>
</file>

<file path=xl/sharedStrings.xml><?xml version="1.0" encoding="utf-8"?>
<sst xmlns="http://schemas.openxmlformats.org/spreadsheetml/2006/main" count="1203" uniqueCount="982">
  <si>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</si>
  <si>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</si>
  <si>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</si>
  <si>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</si>
  <si>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</si>
  <si>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</si>
  <si>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</si>
  <si>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</si>
  <si>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</si>
  <si>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</si>
  <si>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</si>
  <si>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</si>
  <si>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</si>
  <si>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</si>
  <si>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</si>
  <si>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</si>
  <si>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</si>
  <si>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</si>
  <si>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</si>
  <si>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</si>
  <si>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</si>
  <si>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</si>
  <si>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</si>
  <si>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</si>
  <si>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</si>
  <si>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</si>
  <si>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</si>
  <si>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</si>
  <si>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</si>
  <si>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</si>
  <si>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</si>
  <si>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</si>
  <si>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</si>
  <si>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</si>
  <si>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</si>
  <si>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</si>
  <si>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</si>
  <si>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</si>
  <si>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</si>
  <si>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</si>
  <si>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</si>
  <si>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</si>
  <si>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</si>
  <si>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</si>
  <si>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</si>
  <si>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</si>
  <si>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</si>
  <si>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</si>
  <si>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</si>
  <si>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</si>
  <si>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</si>
  <si>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</si>
  <si>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</si>
  <si>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</si>
  <si>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</si>
  <si>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</si>
  <si>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</si>
  <si>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</si>
  <si>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</si>
  <si>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</si>
  <si>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</si>
  <si>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</si>
  <si>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</si>
  <si>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</si>
  <si>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</si>
  <si>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</si>
  <si>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</si>
  <si>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</si>
  <si>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</si>
  <si>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</si>
  <si>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</si>
  <si>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</si>
  <si>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</si>
  <si>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</si>
  <si>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</si>
  <si>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</si>
  <si>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</si>
  <si>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</si>
  <si>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</si>
  <si>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</si>
  <si>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</si>
  <si>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</si>
  <si>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</si>
  <si>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</si>
  <si>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</si>
  <si>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</si>
  <si>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</si>
  <si>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</si>
  <si>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</si>
  <si>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</si>
  <si>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</si>
  <si>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</si>
  <si>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</si>
  <si>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</si>
  <si>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</si>
  <si>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</si>
  <si>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</si>
  <si>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</si>
  <si>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</si>
  <si>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</si>
  <si>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</si>
  <si>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</si>
  <si>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</si>
  <si>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</si>
  <si>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</si>
  <si>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</si>
  <si>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</si>
  <si>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</si>
  <si>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</si>
  <si>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</si>
  <si>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</si>
  <si>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</si>
  <si>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</si>
  <si>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</si>
  <si>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</si>
  <si>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</si>
  <si>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</si>
  <si>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</si>
  <si>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</si>
  <si>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</si>
  <si>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</si>
  <si>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</si>
  <si>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</si>
  <si>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</si>
  <si>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</si>
  <si>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</si>
  <si>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</si>
  <si>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</si>
  <si>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</si>
  <si>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</si>
  <si>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</si>
  <si>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</si>
  <si>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</si>
  <si>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</si>
  <si>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</si>
  <si>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</si>
  <si>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</si>
  <si>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</si>
  <si>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</si>
  <si>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</si>
  <si>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</si>
  <si>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</si>
  <si>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</si>
  <si>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</si>
  <si>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</si>
  <si>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</si>
  <si>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</si>
  <si>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</si>
  <si>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</si>
  <si>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</si>
  <si>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</si>
  <si>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</si>
  <si>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</si>
  <si>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</si>
  <si>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</si>
  <si>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</si>
  <si>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</si>
  <si>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</si>
  <si>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</si>
  <si>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</si>
  <si>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</si>
  <si>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</si>
  <si>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</si>
  <si>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</si>
  <si>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</si>
  <si>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</si>
  <si>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</si>
  <si>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</si>
  <si>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</si>
  <si>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</si>
  <si>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</si>
  <si>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</si>
  <si>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</si>
  <si>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</si>
  <si>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</si>
  <si>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</si>
  <si>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</si>
  <si>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</si>
  <si>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</si>
  <si>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</si>
  <si>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</si>
  <si>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</si>
  <si>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</si>
  <si>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</si>
  <si>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</si>
  <si>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</si>
  <si>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</si>
  <si>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</si>
  <si>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</si>
  <si>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</si>
  <si>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</si>
  <si>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</si>
  <si>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</si>
  <si>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</si>
  <si>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</si>
  <si>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</si>
  <si>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</si>
  <si>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</si>
  <si>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</si>
  <si>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</si>
  <si>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</si>
  <si>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</si>
  <si>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</si>
  <si>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</si>
  <si>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</si>
  <si>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</si>
  <si>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</si>
  <si>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</si>
  <si>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</si>
  <si>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</si>
  <si>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</si>
  <si>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</si>
  <si>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</si>
  <si>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</si>
  <si>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</si>
  <si>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</si>
  <si>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</si>
  <si>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</si>
  <si>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</si>
  <si>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</si>
  <si>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</si>
  <si>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</si>
  <si>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</si>
  <si>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</si>
  <si>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</si>
  <si>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</si>
  <si>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</si>
  <si>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</si>
  <si>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</si>
  <si>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</si>
  <si>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</si>
  <si>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</si>
  <si>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</si>
  <si>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</si>
  <si>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</si>
  <si>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</si>
  <si>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</si>
  <si>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</si>
  <si>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</si>
  <si>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</si>
  <si>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</si>
  <si>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</si>
  <si>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</si>
  <si>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</si>
  <si>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</si>
  <si>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</si>
  <si>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</si>
  <si>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</si>
  <si>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</si>
  <si>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</si>
  <si>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</si>
  <si>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</si>
  <si>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</si>
  <si>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</si>
  <si>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</si>
  <si>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</si>
  <si>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</si>
  <si>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</si>
  <si>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</si>
  <si>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</si>
  <si>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</si>
  <si>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</si>
  <si>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</si>
  <si>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</si>
  <si>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</si>
  <si>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</si>
  <si>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</si>
  <si>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</si>
  <si>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</si>
  <si>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</si>
  <si>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</si>
  <si>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</si>
  <si>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</si>
  <si>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</si>
  <si>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</si>
  <si>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</si>
  <si>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</si>
  <si>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</si>
  <si>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</si>
  <si>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</si>
  <si>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</si>
  <si>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</si>
  <si>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</si>
  <si>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</si>
  <si>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</si>
  <si>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</si>
  <si>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</si>
  <si>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</si>
  <si>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</si>
  <si>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</si>
  <si>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</si>
  <si>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</si>
  <si>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</si>
  <si>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</si>
  <si>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</si>
  <si>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</si>
  <si>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</si>
  <si>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</si>
  <si>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</si>
  <si>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</si>
  <si>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</si>
  <si>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</si>
  <si>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</si>
  <si>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</si>
  <si>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</si>
  <si>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</si>
  <si>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</si>
  <si>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</si>
  <si>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</si>
  <si>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</si>
  <si>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</si>
  <si>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</si>
  <si>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</si>
  <si>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</si>
  <si>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</si>
  <si>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</si>
  <si>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</si>
  <si>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</si>
  <si>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</si>
  <si>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</si>
  <si>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</si>
  <si>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</si>
  <si>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</si>
  <si>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</si>
  <si>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</si>
  <si>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</si>
  <si>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</si>
  <si>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</si>
  <si>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</si>
  <si>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</si>
  <si>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</si>
  <si>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</si>
  <si>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</si>
  <si>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</si>
  <si>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</si>
  <si>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</si>
  <si>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</si>
  <si>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</si>
  <si>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</si>
  <si>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</si>
  <si>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</si>
  <si>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</si>
  <si>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</si>
  <si>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</si>
  <si>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</si>
  <si>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</si>
  <si>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</si>
  <si>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</si>
  <si>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</si>
  <si>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</si>
  <si>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</si>
  <si>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</si>
  <si>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</si>
  <si>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</si>
  <si>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</si>
  <si>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</si>
  <si>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</si>
  <si>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</si>
  <si>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</si>
  <si>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</si>
  <si>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</si>
  <si>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</si>
  <si>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</si>
  <si>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</si>
  <si>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</si>
  <si>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</si>
  <si>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</si>
  <si>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</si>
  <si>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</si>
  <si>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</si>
  <si>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</si>
  <si>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</si>
  <si>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</si>
  <si>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</si>
  <si>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</si>
  <si>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</si>
  <si>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</si>
  <si>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</si>
  <si>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</si>
  <si>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</si>
  <si>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</si>
  <si>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</si>
  <si>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</si>
  <si>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</si>
  <si>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</si>
  <si>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</si>
  <si>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</si>
  <si>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</si>
  <si>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</si>
  <si>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</si>
  <si>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</si>
  <si>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</si>
  <si>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</si>
  <si>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</si>
  <si>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</si>
  <si>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</si>
  <si>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</si>
  <si>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</si>
  <si>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</si>
  <si>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</si>
  <si>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</si>
  <si>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</si>
  <si>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</si>
  <si>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</si>
  <si>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</si>
  <si>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</si>
  <si>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</si>
  <si>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</si>
  <si>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</si>
  <si>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</si>
  <si>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</si>
  <si>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</si>
  <si>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</si>
  <si>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</si>
  <si>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</si>
  <si>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</si>
  <si>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</si>
  <si>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</si>
  <si>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</si>
  <si>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</si>
  <si>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</si>
  <si>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</si>
  <si>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</si>
  <si>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</si>
  <si>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</si>
  <si>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</si>
  <si>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</si>
  <si>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</si>
  <si>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</si>
  <si>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</si>
  <si>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</si>
  <si>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</si>
  <si>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</si>
  <si>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</si>
  <si>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</si>
  <si>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</si>
  <si>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</si>
  <si>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</si>
  <si>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</si>
  <si>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</si>
  <si>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</si>
  <si>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</si>
  <si>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</si>
  <si>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</si>
  <si>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</si>
  <si>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</si>
  <si>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</si>
  <si>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</si>
  <si>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</si>
  <si>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</si>
  <si>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</si>
  <si>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</si>
  <si>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</si>
  <si>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</si>
  <si>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</si>
  <si>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</si>
  <si>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</si>
  <si>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</si>
  <si>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</si>
  <si>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</si>
  <si>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</si>
  <si>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</si>
  <si>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</si>
  <si>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</si>
  <si>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</si>
  <si>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</si>
  <si>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</si>
  <si>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</si>
  <si>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</si>
  <si>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</si>
  <si>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</si>
  <si>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</si>
  <si>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</si>
  <si>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</si>
  <si>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</si>
  <si>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</si>
  <si>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</si>
  <si>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</si>
  <si>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</si>
  <si>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</si>
  <si>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</si>
  <si>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</si>
  <si>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</si>
  <si>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</si>
  <si>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</si>
  <si>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</si>
  <si>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</si>
  <si>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</si>
  <si>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</si>
  <si>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</si>
  <si>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</si>
  <si>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</si>
  <si>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</si>
  <si>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</si>
  <si>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</si>
  <si>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</si>
  <si>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</si>
  <si>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</si>
  <si>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</si>
  <si>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</si>
  <si>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</si>
  <si>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</si>
  <si>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</si>
  <si>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</si>
  <si>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</si>
  <si>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</si>
  <si>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</si>
  <si>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</si>
  <si>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</si>
  <si>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</si>
  <si>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</si>
  <si>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</si>
  <si>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</si>
  <si>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</si>
  <si>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</si>
  <si>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</si>
  <si>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</si>
  <si>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</si>
  <si>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</si>
  <si>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</si>
  <si>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</si>
  <si>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</si>
  <si>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</si>
  <si>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</si>
  <si>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</si>
  <si>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</si>
  <si>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</si>
  <si>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</si>
  <si>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</si>
  <si>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</si>
  <si>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</si>
  <si>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</si>
  <si>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</si>
  <si>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</si>
  <si>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</si>
  <si>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</si>
  <si>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</si>
  <si>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</si>
  <si>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</si>
  <si>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</si>
  <si>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</si>
  <si>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</si>
  <si>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</si>
  <si>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</si>
  <si>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</si>
  <si>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</si>
  <si>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</si>
  <si>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</si>
  <si>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</si>
  <si>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</si>
  <si>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</si>
  <si>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</si>
  <si>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</si>
  <si>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</si>
  <si>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</si>
  <si>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</si>
  <si>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</si>
  <si>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</si>
  <si>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</si>
  <si>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</si>
  <si>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</si>
  <si>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</si>
  <si>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</si>
  <si>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</si>
  <si>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</si>
  <si>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</si>
  <si>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</si>
  <si>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</si>
  <si>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</si>
  <si>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</si>
  <si>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</si>
  <si>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</si>
  <si>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</si>
  <si>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</si>
  <si>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</si>
  <si>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</si>
  <si>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</si>
  <si>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</si>
  <si>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</si>
  <si>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</si>
  <si>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</si>
  <si>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</si>
  <si>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</si>
  <si>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</si>
  <si>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</si>
  <si>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</si>
  <si>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</si>
  <si>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</si>
  <si>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</si>
  <si>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</si>
  <si>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</si>
  <si>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</si>
  <si>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</si>
  <si>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</si>
  <si>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</si>
  <si>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</si>
  <si>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</si>
  <si>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</si>
  <si>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</si>
  <si>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</si>
  <si>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</si>
  <si>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</si>
  <si>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</si>
  <si>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</si>
  <si>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</si>
  <si>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</si>
  <si>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</si>
  <si>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</si>
  <si>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</si>
  <si>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</si>
  <si>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</si>
  <si>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</si>
  <si>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</si>
  <si>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</si>
  <si>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</si>
  <si>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</si>
  <si>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</si>
  <si>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</si>
  <si>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</si>
  <si>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</si>
  <si>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</si>
  <si>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</si>
  <si>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</si>
  <si>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</si>
  <si>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</si>
  <si>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</si>
  <si>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</si>
  <si>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</si>
  <si>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</si>
  <si>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</si>
  <si>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</si>
  <si>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</si>
  <si>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</si>
  <si>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</si>
  <si>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</si>
  <si>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</si>
  <si>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</si>
  <si>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</si>
  <si>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</si>
  <si>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</si>
  <si>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</si>
  <si>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</si>
  <si>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</si>
  <si>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</si>
  <si>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</si>
  <si>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</si>
  <si>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</si>
  <si>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</si>
  <si>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</si>
  <si>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</si>
  <si>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</si>
  <si>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</si>
  <si>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</si>
  <si>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</si>
  <si>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</si>
  <si>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</si>
  <si>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</si>
  <si>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</si>
  <si>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</si>
  <si>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</si>
  <si>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</si>
  <si>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</si>
  <si>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</si>
  <si>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</si>
  <si>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</si>
  <si>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</si>
  <si>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</si>
  <si>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</si>
  <si>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</si>
  <si>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</si>
  <si>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</si>
  <si>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</si>
  <si>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</si>
  <si>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</si>
  <si>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</si>
  <si>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</si>
  <si>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</si>
  <si>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</si>
  <si>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</si>
  <si>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</si>
  <si>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</si>
  <si>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</si>
  <si>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</si>
  <si>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</si>
  <si>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</si>
  <si>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</si>
  <si>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</si>
  <si>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</si>
  <si>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</si>
  <si>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</si>
  <si>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</si>
  <si>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</si>
  <si>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</si>
  <si>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</si>
  <si>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</si>
  <si>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</si>
  <si>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</si>
  <si>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</si>
  <si>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</si>
  <si>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</si>
  <si>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</si>
  <si>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</si>
  <si>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</si>
  <si>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</si>
  <si>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</si>
  <si>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</si>
  <si>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</si>
  <si>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</si>
  <si>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</si>
  <si>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</si>
  <si>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</si>
  <si>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</si>
  <si>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</si>
  <si>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</si>
  <si>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</si>
  <si>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</si>
  <si>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</si>
  <si>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</si>
  <si>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</si>
  <si>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</si>
  <si>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</si>
  <si>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</si>
  <si>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</si>
  <si>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</si>
  <si>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</si>
  <si>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</si>
  <si>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</si>
  <si>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</si>
  <si>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</si>
  <si>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</si>
  <si>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</si>
  <si>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</si>
  <si>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</si>
  <si>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</si>
  <si>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</si>
  <si>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</si>
  <si>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</si>
  <si>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</si>
  <si>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</si>
  <si>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</si>
  <si>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</si>
  <si>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</si>
  <si>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</si>
  <si>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</si>
  <si>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</si>
  <si>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</si>
  <si>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</si>
  <si>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</si>
  <si>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</si>
  <si>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</si>
  <si>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</si>
  <si>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</si>
  <si>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</si>
  <si>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</si>
  <si>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</si>
  <si>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</si>
  <si>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</si>
  <si>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</si>
  <si>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</si>
  <si>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</si>
  <si>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</si>
  <si>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</si>
  <si>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</si>
  <si>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</si>
  <si>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</si>
  <si>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</si>
  <si>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</si>
  <si>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</si>
  <si>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</si>
  <si>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</si>
  <si>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</si>
  <si>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</si>
  <si>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</si>
  <si>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</si>
  <si>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</si>
  <si>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</si>
  <si>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</si>
  <si>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</si>
  <si>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</si>
  <si>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</si>
  <si>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</si>
  <si>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</si>
  <si>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</si>
  <si>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</si>
  <si>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</si>
  <si>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</si>
  <si>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</si>
  <si>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</si>
  <si>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</si>
  <si>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</si>
  <si>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</si>
  <si>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</si>
  <si>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</si>
  <si>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</si>
  <si>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</si>
  <si>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</si>
  <si>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</si>
  <si>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</si>
  <si>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</si>
  <si>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</si>
  <si>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</si>
  <si>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</si>
  <si>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</si>
  <si>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</si>
  <si>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</si>
  <si>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</si>
  <si>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</si>
  <si>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</si>
  <si>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</si>
  <si>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</si>
  <si>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</si>
  <si>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</si>
  <si>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</si>
  <si>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</si>
  <si>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</si>
  <si>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</si>
  <si>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</si>
  <si>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</si>
  <si>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</si>
  <si>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</si>
  <si>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</si>
  <si>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</si>
  <si>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</si>
  <si>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</si>
  <si>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</si>
  <si>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</si>
  <si>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</si>
  <si>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</si>
  <si>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</si>
  <si>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</si>
  <si>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</si>
  <si>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</si>
  <si>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</si>
  <si>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</si>
  <si>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</si>
  <si>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</si>
  <si>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</si>
  <si>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</si>
  <si>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</si>
  <si>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</si>
  <si>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</si>
  <si>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</si>
  <si>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</si>
  <si>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</si>
  <si>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</si>
  <si>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</si>
  <si>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</si>
  <si>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</si>
  <si>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</si>
  <si>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</si>
  <si>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</si>
  <si>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</si>
  <si>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</si>
  <si>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</si>
  <si>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</si>
  <si>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</si>
  <si>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</si>
  <si>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</si>
  <si>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</si>
  <si>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</si>
  <si>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</si>
  <si>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</si>
  <si>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</si>
  <si>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</si>
  <si>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</si>
  <si>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</si>
  <si>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</si>
  <si>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</si>
  <si>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</si>
  <si>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</si>
  <si>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</si>
  <si>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</si>
  <si>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</si>
  <si>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</si>
  <si>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</si>
  <si>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</si>
  <si>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</si>
  <si>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</si>
  <si>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</si>
  <si>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</si>
  <si>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</si>
  <si>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</si>
  <si>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</si>
  <si>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</si>
  <si>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</si>
  <si>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</si>
  <si>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</si>
  <si>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</si>
  <si>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</si>
  <si>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</si>
  <si>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</si>
  <si>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</si>
  <si>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</si>
  <si>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</si>
  <si>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</si>
  <si>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</si>
  <si>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</si>
  <si>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</si>
  <si>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</si>
  <si>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</si>
  <si>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</si>
  <si>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</si>
  <si>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</si>
  <si>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</si>
  <si>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</si>
  <si>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</si>
  <si>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</si>
  <si>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</si>
  <si>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</si>
  <si>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</si>
  <si>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</si>
  <si>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</si>
  <si>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</si>
  <si>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</si>
  <si>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</si>
  <si>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</si>
  <si>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</si>
  <si>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</si>
  <si>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</si>
  <si>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</si>
  <si>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</si>
  <si>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</si>
  <si>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</si>
  <si>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</si>
  <si>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</si>
  <si>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</si>
  <si>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</si>
  <si>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</si>
  <si>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</si>
  <si>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</si>
  <si>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</si>
  <si>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</si>
  <si>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</si>
  <si>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</si>
  <si>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</si>
  <si>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</si>
  <si>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</si>
  <si>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</si>
  <si>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</si>
  <si>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</si>
  <si>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</si>
  <si>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</si>
  <si>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</si>
  <si>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</si>
  <si>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</si>
  <si>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</si>
  <si>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</si>
  <si>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</si>
  <si>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</si>
  <si>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</si>
  <si>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</si>
  <si>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</si>
  <si>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</si>
  <si>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</si>
  <si>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</si>
  <si>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</si>
  <si>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</si>
  <si>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</si>
  <si>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</si>
  <si>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Алдабергенов Алимжан Тілектесович</t>
  </si>
  <si>
    <t xml:space="preserve">Аманжолова Айсана Асетовна </t>
  </si>
  <si>
    <t>Адей Аруна Асетқызы</t>
  </si>
  <si>
    <t>Амангелды Дидар Медетұлы</t>
  </si>
  <si>
    <t>Баетов Алижан Аманжолович</t>
  </si>
  <si>
    <t>Бектас Ғани Асланұлы</t>
  </si>
  <si>
    <t>Ержан Ильназ Фархатқызы</t>
  </si>
  <si>
    <t>Жолаушы Нурай Бауыржанқызы</t>
  </si>
  <si>
    <t>Қайрулла Райана Болатқызы</t>
  </si>
  <si>
    <t>Манас Дана Азатқызы</t>
  </si>
  <si>
    <t xml:space="preserve">Серикбаева Данэлия Адлетовна </t>
  </si>
  <si>
    <t>Тастанбек Айару Аянқызы</t>
  </si>
  <si>
    <t>Төлеген Айя Елюбайқызы</t>
  </si>
  <si>
    <t xml:space="preserve">                                  Оқу жылы: _2024-2025  ж.ж                            Топ: № 10  "Әсемай"                     Өткізу кезеңі:  бастапқы                    Өткізу мерзімі:     қыркүйек</t>
  </si>
  <si>
    <t>Амантай Әмірхан Наурызбайұлы</t>
  </si>
  <si>
    <t>Арсанов Абу Бакр</t>
  </si>
  <si>
    <t>Ғазиз Інжу Азаматқызы</t>
  </si>
  <si>
    <t>Итжанова Дарина Абзаловна</t>
  </si>
  <si>
    <t>Зеленцова Виктория Николаевна</t>
  </si>
  <si>
    <t>Кузнецова Ева Евгеньевна</t>
  </si>
  <si>
    <t>Орал Назым Рахатқызы</t>
  </si>
  <si>
    <t>Нурымова Наргиз</t>
  </si>
  <si>
    <t xml:space="preserve">                                  Оқу жылы: 2024-2025                              Топ: Әсемай 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</si>
</sst>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571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8" t="s">
        <v>957</v>
      </c>
      <c r="DN2" s="4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55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66" t="s">
        <v>84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53" t="s">
        <v>107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5" t="s">
        <v>107</v>
      </c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68" t="s">
        <v>130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 t="s">
        <v>85</v>
      </c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4" t="s">
        <v>108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109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6" t="s">
        <v>131</v>
      </c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</row>
    <row r="6" spans="1:254" ht="10.15" hidden="1" customHeight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4"/>
      <c r="B11" s="64"/>
      <c r="C11" s="57" t="s">
        <v>578</v>
      </c>
      <c r="D11" s="57"/>
      <c r="E11" s="57"/>
      <c r="F11" s="57"/>
      <c r="G11" s="57"/>
      <c r="H11" s="57"/>
      <c r="I11" s="57"/>
      <c r="J11" s="57"/>
      <c r="K11" s="57"/>
      <c r="L11" s="57" t="s">
        <v>581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578</v>
      </c>
      <c r="Y11" s="57"/>
      <c r="Z11" s="57"/>
      <c r="AA11" s="57"/>
      <c r="AB11" s="57"/>
      <c r="AC11" s="57"/>
      <c r="AD11" s="57"/>
      <c r="AE11" s="57"/>
      <c r="AF11" s="57"/>
      <c r="AG11" s="57" t="s">
        <v>581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3" t="s">
        <v>578</v>
      </c>
      <c r="AT11" s="53"/>
      <c r="AU11" s="53"/>
      <c r="AV11" s="53"/>
      <c r="AW11" s="53"/>
      <c r="AX11" s="53"/>
      <c r="AY11" s="53" t="s">
        <v>581</v>
      </c>
      <c r="AZ11" s="53"/>
      <c r="BA11" s="53"/>
      <c r="BB11" s="53"/>
      <c r="BC11" s="53"/>
      <c r="BD11" s="53"/>
      <c r="BE11" s="53"/>
      <c r="BF11" s="53"/>
      <c r="BG11" s="53"/>
      <c r="BH11" s="53" t="s">
        <v>578</v>
      </c>
      <c r="BI11" s="53"/>
      <c r="BJ11" s="53"/>
      <c r="BK11" s="53"/>
      <c r="BL11" s="53"/>
      <c r="BM11" s="53"/>
      <c r="BN11" s="53" t="s">
        <v>581</v>
      </c>
      <c r="BO11" s="53"/>
      <c r="BP11" s="53"/>
      <c r="BQ11" s="53"/>
      <c r="BR11" s="53"/>
      <c r="BS11" s="53"/>
      <c r="BT11" s="53"/>
      <c r="BU11" s="53"/>
      <c r="BV11" s="53"/>
      <c r="BW11" s="53" t="s">
        <v>578</v>
      </c>
      <c r="BX11" s="53"/>
      <c r="BY11" s="53"/>
      <c r="BZ11" s="53"/>
      <c r="CA11" s="53"/>
      <c r="CB11" s="53"/>
      <c r="CC11" s="53" t="s">
        <v>581</v>
      </c>
      <c r="CD11" s="53"/>
      <c r="CE11" s="53"/>
      <c r="CF11" s="53"/>
      <c r="CG11" s="53"/>
      <c r="CH11" s="53"/>
      <c r="CI11" s="53" t="s">
        <v>578</v>
      </c>
      <c r="CJ11" s="53"/>
      <c r="CK11" s="53"/>
      <c r="CL11" s="53"/>
      <c r="CM11" s="53"/>
      <c r="CN11" s="53"/>
      <c r="CO11" s="53"/>
      <c r="CP11" s="53"/>
      <c r="CQ11" s="53"/>
      <c r="CR11" s="53" t="s">
        <v>581</v>
      </c>
      <c r="CS11" s="53"/>
      <c r="CT11" s="53"/>
      <c r="CU11" s="53"/>
      <c r="CV11" s="53"/>
      <c r="CW11" s="53"/>
      <c r="CX11" s="53"/>
      <c r="CY11" s="53"/>
      <c r="CZ11" s="53"/>
      <c r="DA11" s="53" t="s">
        <v>578</v>
      </c>
      <c r="DB11" s="53"/>
      <c r="DC11" s="53"/>
      <c r="DD11" s="53"/>
      <c r="DE11" s="53"/>
      <c r="DF11" s="53"/>
      <c r="DG11" s="53" t="s">
        <v>581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25">
      <c r="A12" s="64"/>
      <c r="B12" s="64"/>
      <c r="C12" s="58" t="s">
        <v>22</v>
      </c>
      <c r="D12" s="58" t="s">
        <v>5</v>
      </c>
      <c r="E12" s="58" t="s">
        <v>6</v>
      </c>
      <c r="F12" s="58" t="s">
        <v>26</v>
      </c>
      <c r="G12" s="58" t="s">
        <v>7</v>
      </c>
      <c r="H12" s="58" t="s">
        <v>8</v>
      </c>
      <c r="I12" s="58" t="s">
        <v>23</v>
      </c>
      <c r="J12" s="58" t="s">
        <v>9</v>
      </c>
      <c r="K12" s="58" t="s">
        <v>10</v>
      </c>
      <c r="L12" s="58" t="s">
        <v>28</v>
      </c>
      <c r="M12" s="58" t="s">
        <v>6</v>
      </c>
      <c r="N12" s="58" t="s">
        <v>12</v>
      </c>
      <c r="O12" s="58" t="s">
        <v>24</v>
      </c>
      <c r="P12" s="58" t="s">
        <v>10</v>
      </c>
      <c r="Q12" s="58" t="s">
        <v>13</v>
      </c>
      <c r="R12" s="58" t="s">
        <v>25</v>
      </c>
      <c r="S12" s="58" t="s">
        <v>12</v>
      </c>
      <c r="T12" s="58" t="s">
        <v>7</v>
      </c>
      <c r="U12" s="58" t="s">
        <v>36</v>
      </c>
      <c r="V12" s="58" t="s">
        <v>14</v>
      </c>
      <c r="W12" s="58" t="s">
        <v>9</v>
      </c>
      <c r="X12" s="58" t="s">
        <v>44</v>
      </c>
      <c r="Y12" s="58"/>
      <c r="Z12" s="58"/>
      <c r="AA12" s="58" t="s">
        <v>45</v>
      </c>
      <c r="AB12" s="58"/>
      <c r="AC12" s="58"/>
      <c r="AD12" s="58" t="s">
        <v>46</v>
      </c>
      <c r="AE12" s="58"/>
      <c r="AF12" s="58"/>
      <c r="AG12" s="58" t="s">
        <v>47</v>
      </c>
      <c r="AH12" s="58"/>
      <c r="AI12" s="58"/>
      <c r="AJ12" s="58" t="s">
        <v>48</v>
      </c>
      <c r="AK12" s="58"/>
      <c r="AL12" s="58"/>
      <c r="AM12" s="58" t="s">
        <v>49</v>
      </c>
      <c r="AN12" s="58"/>
      <c r="AO12" s="58"/>
      <c r="AP12" s="56" t="s">
        <v>50</v>
      </c>
      <c r="AQ12" s="56"/>
      <c r="AR12" s="56"/>
      <c r="AS12" s="58" t="s">
        <v>51</v>
      </c>
      <c r="AT12" s="58"/>
      <c r="AU12" s="58"/>
      <c r="AV12" s="58" t="s">
        <v>52</v>
      </c>
      <c r="AW12" s="58"/>
      <c r="AX12" s="58"/>
      <c r="AY12" s="58" t="s">
        <v>53</v>
      </c>
      <c r="AZ12" s="58"/>
      <c r="BA12" s="58"/>
      <c r="BB12" s="58" t="s">
        <v>54</v>
      </c>
      <c r="BC12" s="58"/>
      <c r="BD12" s="58"/>
      <c r="BE12" s="58" t="s">
        <v>55</v>
      </c>
      <c r="BF12" s="58"/>
      <c r="BG12" s="58"/>
      <c r="BH12" s="56" t="s">
        <v>86</v>
      </c>
      <c r="BI12" s="56"/>
      <c r="BJ12" s="56"/>
      <c r="BK12" s="56" t="s">
        <v>87</v>
      </c>
      <c r="BL12" s="56"/>
      <c r="BM12" s="56"/>
      <c r="BN12" s="56" t="s">
        <v>88</v>
      </c>
      <c r="BO12" s="56"/>
      <c r="BP12" s="56"/>
      <c r="BQ12" s="56" t="s">
        <v>89</v>
      </c>
      <c r="BR12" s="56"/>
      <c r="BS12" s="56"/>
      <c r="BT12" s="56" t="s">
        <v>90</v>
      </c>
      <c r="BU12" s="56"/>
      <c r="BV12" s="56"/>
      <c r="BW12" s="56" t="s">
        <v>97</v>
      </c>
      <c r="BX12" s="56"/>
      <c r="BY12" s="56"/>
      <c r="BZ12" s="56" t="s">
        <v>98</v>
      </c>
      <c r="CA12" s="56"/>
      <c r="CB12" s="56"/>
      <c r="CC12" s="56" t="s">
        <v>99</v>
      </c>
      <c r="CD12" s="56"/>
      <c r="CE12" s="56"/>
      <c r="CF12" s="56" t="s">
        <v>100</v>
      </c>
      <c r="CG12" s="56"/>
      <c r="CH12" s="56"/>
      <c r="CI12" s="56" t="s">
        <v>101</v>
      </c>
      <c r="CJ12" s="56"/>
      <c r="CK12" s="56"/>
      <c r="CL12" s="56" t="s">
        <v>102</v>
      </c>
      <c r="CM12" s="56"/>
      <c r="CN12" s="56"/>
      <c r="CO12" s="56" t="s">
        <v>103</v>
      </c>
      <c r="CP12" s="56"/>
      <c r="CQ12" s="56"/>
      <c r="CR12" s="56" t="s">
        <v>104</v>
      </c>
      <c r="CS12" s="56"/>
      <c r="CT12" s="56"/>
      <c r="CU12" s="56" t="s">
        <v>105</v>
      </c>
      <c r="CV12" s="56"/>
      <c r="CW12" s="56"/>
      <c r="CX12" s="56" t="s">
        <v>106</v>
      </c>
      <c r="CY12" s="56"/>
      <c r="CZ12" s="56"/>
      <c r="DA12" s="56" t="s">
        <v>132</v>
      </c>
      <c r="DB12" s="56"/>
      <c r="DC12" s="56"/>
      <c r="DD12" s="56" t="s">
        <v>133</v>
      </c>
      <c r="DE12" s="56"/>
      <c r="DF12" s="56"/>
      <c r="DG12" s="56" t="s">
        <v>134</v>
      </c>
      <c r="DH12" s="56"/>
      <c r="DI12" s="56"/>
      <c r="DJ12" s="56" t="s">
        <v>135</v>
      </c>
      <c r="DK12" s="56"/>
      <c r="DL12" s="56"/>
      <c r="DM12" s="56" t="s">
        <v>136</v>
      </c>
      <c r="DN12" s="56"/>
      <c r="DO12" s="56"/>
    </row>
    <row r="13" spans="1:254" ht="60" customHeight="1" x14ac:dyDescent="0.25">
      <c r="A13" s="64"/>
      <c r="B13" s="64"/>
      <c r="C13" s="63" t="s">
        <v>575</v>
      </c>
      <c r="D13" s="63"/>
      <c r="E13" s="63"/>
      <c r="F13" s="63" t="s">
        <v>916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582</v>
      </c>
      <c r="Y13" s="63"/>
      <c r="Z13" s="63"/>
      <c r="AA13" s="63" t="s">
        <v>584</v>
      </c>
      <c r="AB13" s="63"/>
      <c r="AC13" s="63"/>
      <c r="AD13" s="63" t="s">
        <v>586</v>
      </c>
      <c r="AE13" s="63"/>
      <c r="AF13" s="63"/>
      <c r="AG13" s="63" t="s">
        <v>588</v>
      </c>
      <c r="AH13" s="63"/>
      <c r="AI13" s="63"/>
      <c r="AJ13" s="63" t="s">
        <v>590</v>
      </c>
      <c r="AK13" s="63"/>
      <c r="AL13" s="63"/>
      <c r="AM13" s="63" t="s">
        <v>594</v>
      </c>
      <c r="AN13" s="63"/>
      <c r="AO13" s="63"/>
      <c r="AP13" s="63" t="s">
        <v>595</v>
      </c>
      <c r="AQ13" s="63"/>
      <c r="AR13" s="63"/>
      <c r="AS13" s="63" t="s">
        <v>597</v>
      </c>
      <c r="AT13" s="63"/>
      <c r="AU13" s="63"/>
      <c r="AV13" s="63" t="s">
        <v>598</v>
      </c>
      <c r="AW13" s="63"/>
      <c r="AX13" s="63"/>
      <c r="AY13" s="63" t="s">
        <v>601</v>
      </c>
      <c r="AZ13" s="63"/>
      <c r="BA13" s="63"/>
      <c r="BB13" s="63" t="s">
        <v>602</v>
      </c>
      <c r="BC13" s="63"/>
      <c r="BD13" s="63"/>
      <c r="BE13" s="63" t="s">
        <v>605</v>
      </c>
      <c r="BF13" s="63"/>
      <c r="BG13" s="63"/>
      <c r="BH13" s="63" t="s">
        <v>606</v>
      </c>
      <c r="BI13" s="63"/>
      <c r="BJ13" s="63"/>
      <c r="BK13" s="63" t="s">
        <v>610</v>
      </c>
      <c r="BL13" s="63"/>
      <c r="BM13" s="63"/>
      <c r="BN13" s="63" t="s">
        <v>609</v>
      </c>
      <c r="BO13" s="63"/>
      <c r="BP13" s="63"/>
      <c r="BQ13" s="63" t="s">
        <v>611</v>
      </c>
      <c r="BR13" s="63"/>
      <c r="BS13" s="63"/>
      <c r="BT13" s="63" t="s">
        <v>612</v>
      </c>
      <c r="BU13" s="63"/>
      <c r="BV13" s="63"/>
      <c r="BW13" s="63" t="s">
        <v>614</v>
      </c>
      <c r="BX13" s="63"/>
      <c r="BY13" s="63"/>
      <c r="BZ13" s="63" t="s">
        <v>616</v>
      </c>
      <c r="CA13" s="63"/>
      <c r="CB13" s="63"/>
      <c r="CC13" s="63" t="s">
        <v>617</v>
      </c>
      <c r="CD13" s="63"/>
      <c r="CE13" s="63"/>
      <c r="CF13" s="63" t="s">
        <v>618</v>
      </c>
      <c r="CG13" s="63"/>
      <c r="CH13" s="63"/>
      <c r="CI13" s="63" t="s">
        <v>620</v>
      </c>
      <c r="CJ13" s="63"/>
      <c r="CK13" s="63"/>
      <c r="CL13" s="63" t="s">
        <v>118</v>
      </c>
      <c r="CM13" s="63"/>
      <c r="CN13" s="63"/>
      <c r="CO13" s="63" t="s">
        <v>120</v>
      </c>
      <c r="CP13" s="63"/>
      <c r="CQ13" s="63"/>
      <c r="CR13" s="63" t="s">
        <v>621</v>
      </c>
      <c r="CS13" s="63"/>
      <c r="CT13" s="63"/>
      <c r="CU13" s="63" t="s">
        <v>125</v>
      </c>
      <c r="CV13" s="63"/>
      <c r="CW13" s="63"/>
      <c r="CX13" s="63" t="s">
        <v>622</v>
      </c>
      <c r="CY13" s="63"/>
      <c r="CZ13" s="63"/>
      <c r="DA13" s="63" t="s">
        <v>623</v>
      </c>
      <c r="DB13" s="63"/>
      <c r="DC13" s="63"/>
      <c r="DD13" s="63" t="s">
        <v>627</v>
      </c>
      <c r="DE13" s="63"/>
      <c r="DF13" s="63"/>
      <c r="DG13" s="63" t="s">
        <v>629</v>
      </c>
      <c r="DH13" s="63"/>
      <c r="DI13" s="63"/>
      <c r="DJ13" s="63" t="s">
        <v>631</v>
      </c>
      <c r="DK13" s="63"/>
      <c r="DL13" s="63"/>
      <c r="DM13" s="63" t="s">
        <v>633</v>
      </c>
      <c r="DN13" s="63"/>
      <c r="DO13" s="63"/>
    </row>
    <row r="14" spans="1:254" ht="111.75" customHeight="1" x14ac:dyDescent="0.25">
      <c r="A14" s="64"/>
      <c r="B14" s="64"/>
      <c r="C14" s="41" t="s">
        <v>16</v>
      </c>
      <c r="D14" s="41" t="s">
        <v>17</v>
      </c>
      <c r="E14" s="41" t="s">
        <v>18</v>
      </c>
      <c r="F14" s="41" t="s">
        <v>19</v>
      </c>
      <c r="G14" s="41" t="s">
        <v>20</v>
      </c>
      <c r="H14" s="41" t="s">
        <v>576</v>
      </c>
      <c r="I14" s="41" t="s">
        <v>30</v>
      </c>
      <c r="J14" s="41" t="s">
        <v>577</v>
      </c>
      <c r="K14" s="41" t="s">
        <v>31</v>
      </c>
      <c r="L14" s="41" t="s">
        <v>30</v>
      </c>
      <c r="M14" s="41" t="s">
        <v>38</v>
      </c>
      <c r="N14" s="41" t="s">
        <v>31</v>
      </c>
      <c r="O14" s="41" t="s">
        <v>39</v>
      </c>
      <c r="P14" s="41" t="s">
        <v>39</v>
      </c>
      <c r="Q14" s="41" t="s">
        <v>35</v>
      </c>
      <c r="R14" s="41" t="s">
        <v>41</v>
      </c>
      <c r="S14" s="41" t="s">
        <v>42</v>
      </c>
      <c r="T14" s="41" t="s">
        <v>35</v>
      </c>
      <c r="U14" s="41" t="s">
        <v>180</v>
      </c>
      <c r="V14" s="41" t="s">
        <v>579</v>
      </c>
      <c r="W14" s="41" t="s">
        <v>580</v>
      </c>
      <c r="X14" s="41" t="s">
        <v>68</v>
      </c>
      <c r="Y14" s="41" t="s">
        <v>59</v>
      </c>
      <c r="Z14" s="41" t="s">
        <v>583</v>
      </c>
      <c r="AA14" s="41" t="s">
        <v>585</v>
      </c>
      <c r="AB14" s="41" t="s">
        <v>81</v>
      </c>
      <c r="AC14" s="41" t="s">
        <v>82</v>
      </c>
      <c r="AD14" s="41" t="s">
        <v>62</v>
      </c>
      <c r="AE14" s="41" t="s">
        <v>63</v>
      </c>
      <c r="AF14" s="41" t="s">
        <v>587</v>
      </c>
      <c r="AG14" s="41" t="s">
        <v>589</v>
      </c>
      <c r="AH14" s="41" t="s">
        <v>64</v>
      </c>
      <c r="AI14" s="41" t="s">
        <v>65</v>
      </c>
      <c r="AJ14" s="41" t="s">
        <v>591</v>
      </c>
      <c r="AK14" s="41" t="s">
        <v>592</v>
      </c>
      <c r="AL14" s="41" t="s">
        <v>593</v>
      </c>
      <c r="AM14" s="41" t="s">
        <v>60</v>
      </c>
      <c r="AN14" s="41" t="s">
        <v>61</v>
      </c>
      <c r="AO14" s="41" t="s">
        <v>35</v>
      </c>
      <c r="AP14" s="41" t="s">
        <v>152</v>
      </c>
      <c r="AQ14" s="41" t="s">
        <v>596</v>
      </c>
      <c r="AR14" s="41" t="s">
        <v>82</v>
      </c>
      <c r="AS14" s="41" t="s">
        <v>69</v>
      </c>
      <c r="AT14" s="41" t="s">
        <v>70</v>
      </c>
      <c r="AU14" s="41" t="s">
        <v>71</v>
      </c>
      <c r="AV14" s="41" t="s">
        <v>72</v>
      </c>
      <c r="AW14" s="41" t="s">
        <v>599</v>
      </c>
      <c r="AX14" s="41" t="s">
        <v>600</v>
      </c>
      <c r="AY14" s="41" t="s">
        <v>73</v>
      </c>
      <c r="AZ14" s="41" t="s">
        <v>74</v>
      </c>
      <c r="BA14" s="41" t="s">
        <v>75</v>
      </c>
      <c r="BB14" s="41" t="s">
        <v>79</v>
      </c>
      <c r="BC14" s="41" t="s">
        <v>603</v>
      </c>
      <c r="BD14" s="41" t="s">
        <v>604</v>
      </c>
      <c r="BE14" s="41" t="s">
        <v>76</v>
      </c>
      <c r="BF14" s="41" t="s">
        <v>77</v>
      </c>
      <c r="BG14" s="41" t="s">
        <v>78</v>
      </c>
      <c r="BH14" s="41" t="s">
        <v>607</v>
      </c>
      <c r="BI14" s="41" t="s">
        <v>95</v>
      </c>
      <c r="BJ14" s="41" t="s">
        <v>148</v>
      </c>
      <c r="BK14" s="41" t="s">
        <v>608</v>
      </c>
      <c r="BL14" s="41" t="s">
        <v>178</v>
      </c>
      <c r="BM14" s="41" t="s">
        <v>92</v>
      </c>
      <c r="BN14" s="41" t="s">
        <v>94</v>
      </c>
      <c r="BO14" s="41" t="s">
        <v>95</v>
      </c>
      <c r="BP14" s="41" t="s">
        <v>148</v>
      </c>
      <c r="BQ14" s="41" t="s">
        <v>93</v>
      </c>
      <c r="BR14" s="41" t="s">
        <v>904</v>
      </c>
      <c r="BS14" s="41" t="s">
        <v>905</v>
      </c>
      <c r="BT14" s="41" t="s">
        <v>91</v>
      </c>
      <c r="BU14" s="41" t="s">
        <v>613</v>
      </c>
      <c r="BV14" s="41" t="s">
        <v>96</v>
      </c>
      <c r="BW14" s="41" t="s">
        <v>27</v>
      </c>
      <c r="BX14" s="41" t="s">
        <v>34</v>
      </c>
      <c r="BY14" s="41" t="s">
        <v>615</v>
      </c>
      <c r="BZ14" s="41" t="s">
        <v>110</v>
      </c>
      <c r="CA14" s="41" t="s">
        <v>111</v>
      </c>
      <c r="CB14" s="41" t="s">
        <v>112</v>
      </c>
      <c r="CC14" s="41" t="s">
        <v>113</v>
      </c>
      <c r="CD14" s="41" t="s">
        <v>114</v>
      </c>
      <c r="CE14" s="41" t="s">
        <v>115</v>
      </c>
      <c r="CF14" s="41" t="s">
        <v>116</v>
      </c>
      <c r="CG14" s="41" t="s">
        <v>619</v>
      </c>
      <c r="CH14" s="41" t="s">
        <v>117</v>
      </c>
      <c r="CI14" s="41" t="s">
        <v>33</v>
      </c>
      <c r="CJ14" s="41" t="s">
        <v>34</v>
      </c>
      <c r="CK14" s="41" t="s">
        <v>35</v>
      </c>
      <c r="CL14" s="41" t="s">
        <v>30</v>
      </c>
      <c r="CM14" s="41" t="s">
        <v>38</v>
      </c>
      <c r="CN14" s="41" t="s">
        <v>119</v>
      </c>
      <c r="CO14" s="41" t="s">
        <v>73</v>
      </c>
      <c r="CP14" s="41" t="s">
        <v>121</v>
      </c>
      <c r="CQ14" s="41" t="s">
        <v>75</v>
      </c>
      <c r="CR14" s="41" t="s">
        <v>122</v>
      </c>
      <c r="CS14" s="41" t="s">
        <v>123</v>
      </c>
      <c r="CT14" s="41" t="s">
        <v>124</v>
      </c>
      <c r="CU14" s="41" t="s">
        <v>126</v>
      </c>
      <c r="CV14" s="41" t="s">
        <v>123</v>
      </c>
      <c r="CW14" s="41" t="s">
        <v>82</v>
      </c>
      <c r="CX14" s="41" t="s">
        <v>127</v>
      </c>
      <c r="CY14" s="41" t="s">
        <v>128</v>
      </c>
      <c r="CZ14" s="41" t="s">
        <v>129</v>
      </c>
      <c r="DA14" s="41" t="s">
        <v>624</v>
      </c>
      <c r="DB14" s="41" t="s">
        <v>625</v>
      </c>
      <c r="DC14" s="41" t="s">
        <v>626</v>
      </c>
      <c r="DD14" s="41" t="s">
        <v>33</v>
      </c>
      <c r="DE14" s="41" t="s">
        <v>34</v>
      </c>
      <c r="DF14" s="41" t="s">
        <v>628</v>
      </c>
      <c r="DG14" s="41" t="s">
        <v>137</v>
      </c>
      <c r="DH14" s="41" t="s">
        <v>630</v>
      </c>
      <c r="DI14" s="41" t="s">
        <v>138</v>
      </c>
      <c r="DJ14" s="41" t="s">
        <v>632</v>
      </c>
      <c r="DK14" s="41" t="s">
        <v>141</v>
      </c>
      <c r="DL14" s="41" t="s">
        <v>142</v>
      </c>
      <c r="DM14" s="41" t="s">
        <v>143</v>
      </c>
      <c r="DN14" s="41" t="s">
        <v>634</v>
      </c>
      <c r="DO14" s="41" t="s">
        <v>635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9" t="s">
        <v>551</v>
      </c>
      <c r="B40" s="6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1" t="s">
        <v>572</v>
      </c>
      <c r="B41" s="6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43" t="s">
        <v>557</v>
      </c>
      <c r="C43" s="44"/>
      <c r="D43" s="44"/>
      <c r="E43" s="45"/>
      <c r="F43" s="26"/>
      <c r="G43" s="26"/>
      <c r="T43" s="11"/>
    </row>
    <row r="44" spans="1:254" x14ac:dyDescent="0.25">
      <c r="B44" s="27" t="s">
        <v>558</v>
      </c>
      <c r="C44" s="28" t="s">
        <v>561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559</v>
      </c>
      <c r="C45" s="31" t="s">
        <v>561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560</v>
      </c>
      <c r="C46" s="31" t="s">
        <v>561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46" t="s">
        <v>56</v>
      </c>
      <c r="E48" s="47"/>
      <c r="F48" s="49" t="s">
        <v>3</v>
      </c>
      <c r="G48" s="50"/>
    </row>
    <row r="49" spans="2:7" ht="15" customHeight="1" x14ac:dyDescent="0.25">
      <c r="B49" s="27" t="s">
        <v>558</v>
      </c>
      <c r="C49" s="31" t="s">
        <v>562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559</v>
      </c>
      <c r="C50" s="31" t="s">
        <v>562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560</v>
      </c>
      <c r="C51" s="31" t="s">
        <v>562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558</v>
      </c>
      <c r="C53" s="31" t="s">
        <v>563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559</v>
      </c>
      <c r="C54" s="31" t="s">
        <v>563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560</v>
      </c>
      <c r="C55" s="31" t="s">
        <v>563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46" t="s">
        <v>108</v>
      </c>
      <c r="E57" s="47"/>
      <c r="F57" s="51" t="s">
        <v>109</v>
      </c>
      <c r="G57" s="52"/>
    </row>
    <row r="58" spans="2:7" x14ac:dyDescent="0.25">
      <c r="B58" s="27" t="s">
        <v>558</v>
      </c>
      <c r="C58" s="31" t="s">
        <v>564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559</v>
      </c>
      <c r="C59" s="31" t="s">
        <v>564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560</v>
      </c>
      <c r="C60" s="31" t="s">
        <v>564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558</v>
      </c>
      <c r="C62" s="31" t="s">
        <v>565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559</v>
      </c>
      <c r="C63" s="31" t="s">
        <v>565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560</v>
      </c>
      <c r="C64" s="31" t="s">
        <v>565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tabSelected="1" workbookViewId="0">
      <selection activeCell="R26" sqref="R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144</v>
      </c>
      <c r="B1" s="14" t="s">
        <v>181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972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48" t="s">
        <v>957</v>
      </c>
      <c r="GQ2" s="48"/>
    </row>
    <row r="3" spans="1:254" ht="15.75" x14ac:dyDescent="0.25">
      <c r="A3" s="8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66" t="s">
        <v>84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9" t="s">
        <v>107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68" t="s">
        <v>130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 t="s">
        <v>56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 t="s">
        <v>3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 t="s">
        <v>170</v>
      </c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 t="s">
        <v>171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 t="s">
        <v>145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4" t="s">
        <v>108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146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146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109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6" t="s">
        <v>131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54" ht="15.75" hidden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4"/>
      <c r="B11" s="64"/>
      <c r="C11" s="58" t="s">
        <v>182</v>
      </c>
      <c r="D11" s="58" t="s">
        <v>5</v>
      </c>
      <c r="E11" s="58" t="s">
        <v>6</v>
      </c>
      <c r="F11" s="58" t="s">
        <v>183</v>
      </c>
      <c r="G11" s="58" t="s">
        <v>7</v>
      </c>
      <c r="H11" s="58" t="s">
        <v>8</v>
      </c>
      <c r="I11" s="58" t="s">
        <v>239</v>
      </c>
      <c r="J11" s="58" t="s">
        <v>9</v>
      </c>
      <c r="K11" s="58" t="s">
        <v>10</v>
      </c>
      <c r="L11" s="58" t="s">
        <v>184</v>
      </c>
      <c r="M11" s="58" t="s">
        <v>9</v>
      </c>
      <c r="N11" s="58" t="s">
        <v>10</v>
      </c>
      <c r="O11" s="58" t="s">
        <v>185</v>
      </c>
      <c r="P11" s="58" t="s">
        <v>11</v>
      </c>
      <c r="Q11" s="58" t="s">
        <v>4</v>
      </c>
      <c r="R11" s="58" t="s">
        <v>186</v>
      </c>
      <c r="S11" s="58" t="s">
        <v>6</v>
      </c>
      <c r="T11" s="58" t="s">
        <v>12</v>
      </c>
      <c r="U11" s="58" t="s">
        <v>187</v>
      </c>
      <c r="V11" s="58"/>
      <c r="W11" s="58"/>
      <c r="X11" s="58" t="s">
        <v>188</v>
      </c>
      <c r="Y11" s="58"/>
      <c r="Z11" s="58"/>
      <c r="AA11" s="58" t="s">
        <v>240</v>
      </c>
      <c r="AB11" s="58"/>
      <c r="AC11" s="58"/>
      <c r="AD11" s="58" t="s">
        <v>189</v>
      </c>
      <c r="AE11" s="58"/>
      <c r="AF11" s="58"/>
      <c r="AG11" s="58" t="s">
        <v>190</v>
      </c>
      <c r="AH11" s="58"/>
      <c r="AI11" s="58"/>
      <c r="AJ11" s="58" t="s">
        <v>191</v>
      </c>
      <c r="AK11" s="58"/>
      <c r="AL11" s="58"/>
      <c r="AM11" s="56" t="s">
        <v>192</v>
      </c>
      <c r="AN11" s="56"/>
      <c r="AO11" s="56"/>
      <c r="AP11" s="58" t="s">
        <v>193</v>
      </c>
      <c r="AQ11" s="58"/>
      <c r="AR11" s="58"/>
      <c r="AS11" s="58" t="s">
        <v>194</v>
      </c>
      <c r="AT11" s="58"/>
      <c r="AU11" s="58"/>
      <c r="AV11" s="58" t="s">
        <v>195</v>
      </c>
      <c r="AW11" s="58"/>
      <c r="AX11" s="58"/>
      <c r="AY11" s="58" t="s">
        <v>196</v>
      </c>
      <c r="AZ11" s="58"/>
      <c r="BA11" s="58"/>
      <c r="BB11" s="58" t="s">
        <v>197</v>
      </c>
      <c r="BC11" s="58"/>
      <c r="BD11" s="58"/>
      <c r="BE11" s="56" t="s">
        <v>241</v>
      </c>
      <c r="BF11" s="56"/>
      <c r="BG11" s="56"/>
      <c r="BH11" s="56" t="s">
        <v>198</v>
      </c>
      <c r="BI11" s="56"/>
      <c r="BJ11" s="56"/>
      <c r="BK11" s="58" t="s">
        <v>199</v>
      </c>
      <c r="BL11" s="58"/>
      <c r="BM11" s="58"/>
      <c r="BN11" s="58" t="s">
        <v>200</v>
      </c>
      <c r="BO11" s="58"/>
      <c r="BP11" s="58"/>
      <c r="BQ11" s="56" t="s">
        <v>201</v>
      </c>
      <c r="BR11" s="56"/>
      <c r="BS11" s="56"/>
      <c r="BT11" s="58" t="s">
        <v>202</v>
      </c>
      <c r="BU11" s="58"/>
      <c r="BV11" s="58"/>
      <c r="BW11" s="56" t="s">
        <v>203</v>
      </c>
      <c r="BX11" s="56"/>
      <c r="BY11" s="56"/>
      <c r="BZ11" s="56" t="s">
        <v>204</v>
      </c>
      <c r="CA11" s="56"/>
      <c r="CB11" s="56"/>
      <c r="CC11" s="56" t="s">
        <v>242</v>
      </c>
      <c r="CD11" s="56"/>
      <c r="CE11" s="56"/>
      <c r="CF11" s="56" t="s">
        <v>205</v>
      </c>
      <c r="CG11" s="56"/>
      <c r="CH11" s="56"/>
      <c r="CI11" s="56" t="s">
        <v>206</v>
      </c>
      <c r="CJ11" s="56"/>
      <c r="CK11" s="56"/>
      <c r="CL11" s="56" t="s">
        <v>207</v>
      </c>
      <c r="CM11" s="56"/>
      <c r="CN11" s="56"/>
      <c r="CO11" s="56" t="s">
        <v>208</v>
      </c>
      <c r="CP11" s="56"/>
      <c r="CQ11" s="56"/>
      <c r="CR11" s="56" t="s">
        <v>209</v>
      </c>
      <c r="CS11" s="56"/>
      <c r="CT11" s="56"/>
      <c r="CU11" s="56" t="s">
        <v>243</v>
      </c>
      <c r="CV11" s="56"/>
      <c r="CW11" s="56"/>
      <c r="CX11" s="56" t="s">
        <v>210</v>
      </c>
      <c r="CY11" s="56"/>
      <c r="CZ11" s="56"/>
      <c r="DA11" s="56" t="s">
        <v>211</v>
      </c>
      <c r="DB11" s="56"/>
      <c r="DC11" s="56"/>
      <c r="DD11" s="56" t="s">
        <v>212</v>
      </c>
      <c r="DE11" s="56"/>
      <c r="DF11" s="56"/>
      <c r="DG11" s="56" t="s">
        <v>213</v>
      </c>
      <c r="DH11" s="56"/>
      <c r="DI11" s="56"/>
      <c r="DJ11" s="56" t="s">
        <v>214</v>
      </c>
      <c r="DK11" s="56"/>
      <c r="DL11" s="56"/>
      <c r="DM11" s="56" t="s">
        <v>215</v>
      </c>
      <c r="DN11" s="56"/>
      <c r="DO11" s="56"/>
      <c r="DP11" s="56" t="s">
        <v>216</v>
      </c>
      <c r="DQ11" s="56"/>
      <c r="DR11" s="56"/>
      <c r="DS11" s="56" t="s">
        <v>217</v>
      </c>
      <c r="DT11" s="56"/>
      <c r="DU11" s="56"/>
      <c r="DV11" s="56" t="s">
        <v>218</v>
      </c>
      <c r="DW11" s="56"/>
      <c r="DX11" s="56"/>
      <c r="DY11" s="56" t="s">
        <v>244</v>
      </c>
      <c r="DZ11" s="56"/>
      <c r="EA11" s="56"/>
      <c r="EB11" s="56" t="s">
        <v>219</v>
      </c>
      <c r="EC11" s="56"/>
      <c r="ED11" s="56"/>
      <c r="EE11" s="56" t="s">
        <v>220</v>
      </c>
      <c r="EF11" s="56"/>
      <c r="EG11" s="56"/>
      <c r="EH11" s="56" t="s">
        <v>221</v>
      </c>
      <c r="EI11" s="56"/>
      <c r="EJ11" s="56"/>
      <c r="EK11" s="56" t="s">
        <v>222</v>
      </c>
      <c r="EL11" s="56"/>
      <c r="EM11" s="56"/>
      <c r="EN11" s="56" t="s">
        <v>223</v>
      </c>
      <c r="EO11" s="56"/>
      <c r="EP11" s="56"/>
      <c r="EQ11" s="56" t="s">
        <v>224</v>
      </c>
      <c r="ER11" s="56"/>
      <c r="ES11" s="56"/>
      <c r="ET11" s="56" t="s">
        <v>225</v>
      </c>
      <c r="EU11" s="56"/>
      <c r="EV11" s="56"/>
      <c r="EW11" s="56" t="s">
        <v>226</v>
      </c>
      <c r="EX11" s="56"/>
      <c r="EY11" s="56"/>
      <c r="EZ11" s="56" t="s">
        <v>227</v>
      </c>
      <c r="FA11" s="56"/>
      <c r="FB11" s="56"/>
      <c r="FC11" s="56" t="s">
        <v>245</v>
      </c>
      <c r="FD11" s="56"/>
      <c r="FE11" s="56"/>
      <c r="FF11" s="56" t="s">
        <v>228</v>
      </c>
      <c r="FG11" s="56"/>
      <c r="FH11" s="56"/>
      <c r="FI11" s="56" t="s">
        <v>229</v>
      </c>
      <c r="FJ11" s="56"/>
      <c r="FK11" s="56"/>
      <c r="FL11" s="56" t="s">
        <v>230</v>
      </c>
      <c r="FM11" s="56"/>
      <c r="FN11" s="56"/>
      <c r="FO11" s="56" t="s">
        <v>231</v>
      </c>
      <c r="FP11" s="56"/>
      <c r="FQ11" s="56"/>
      <c r="FR11" s="56" t="s">
        <v>232</v>
      </c>
      <c r="FS11" s="56"/>
      <c r="FT11" s="56"/>
      <c r="FU11" s="56" t="s">
        <v>233</v>
      </c>
      <c r="FV11" s="56"/>
      <c r="FW11" s="56"/>
      <c r="FX11" s="56" t="s">
        <v>246</v>
      </c>
      <c r="FY11" s="56"/>
      <c r="FZ11" s="56"/>
      <c r="GA11" s="56" t="s">
        <v>234</v>
      </c>
      <c r="GB11" s="56"/>
      <c r="GC11" s="56"/>
      <c r="GD11" s="56" t="s">
        <v>235</v>
      </c>
      <c r="GE11" s="56"/>
      <c r="GF11" s="56"/>
      <c r="GG11" s="56" t="s">
        <v>247</v>
      </c>
      <c r="GH11" s="56"/>
      <c r="GI11" s="56"/>
      <c r="GJ11" s="56" t="s">
        <v>236</v>
      </c>
      <c r="GK11" s="56"/>
      <c r="GL11" s="56"/>
      <c r="GM11" s="56" t="s">
        <v>237</v>
      </c>
      <c r="GN11" s="56"/>
      <c r="GO11" s="56"/>
      <c r="GP11" s="56" t="s">
        <v>238</v>
      </c>
      <c r="GQ11" s="56"/>
      <c r="GR11" s="56"/>
    </row>
    <row r="12" spans="1:254" ht="85.5" customHeight="1" x14ac:dyDescent="0.25">
      <c r="A12" s="64"/>
      <c r="B12" s="64"/>
      <c r="C12" s="63" t="s">
        <v>636</v>
      </c>
      <c r="D12" s="63"/>
      <c r="E12" s="63"/>
      <c r="F12" s="63" t="s">
        <v>639</v>
      </c>
      <c r="G12" s="63"/>
      <c r="H12" s="63"/>
      <c r="I12" s="63" t="s">
        <v>642</v>
      </c>
      <c r="J12" s="63"/>
      <c r="K12" s="63"/>
      <c r="L12" s="63" t="s">
        <v>284</v>
      </c>
      <c r="M12" s="63"/>
      <c r="N12" s="63"/>
      <c r="O12" s="63" t="s">
        <v>645</v>
      </c>
      <c r="P12" s="63"/>
      <c r="Q12" s="63"/>
      <c r="R12" s="63" t="s">
        <v>648</v>
      </c>
      <c r="S12" s="63"/>
      <c r="T12" s="63"/>
      <c r="U12" s="63" t="s">
        <v>652</v>
      </c>
      <c r="V12" s="63"/>
      <c r="W12" s="63"/>
      <c r="X12" s="63" t="s">
        <v>285</v>
      </c>
      <c r="Y12" s="63"/>
      <c r="Z12" s="63"/>
      <c r="AA12" s="63" t="s">
        <v>286</v>
      </c>
      <c r="AB12" s="63"/>
      <c r="AC12" s="63"/>
      <c r="AD12" s="63" t="s">
        <v>287</v>
      </c>
      <c r="AE12" s="63"/>
      <c r="AF12" s="63"/>
      <c r="AG12" s="63" t="s">
        <v>657</v>
      </c>
      <c r="AH12" s="63"/>
      <c r="AI12" s="63"/>
      <c r="AJ12" s="63" t="s">
        <v>288</v>
      </c>
      <c r="AK12" s="63"/>
      <c r="AL12" s="63"/>
      <c r="AM12" s="63" t="s">
        <v>289</v>
      </c>
      <c r="AN12" s="63"/>
      <c r="AO12" s="63"/>
      <c r="AP12" s="63" t="s">
        <v>290</v>
      </c>
      <c r="AQ12" s="63"/>
      <c r="AR12" s="63"/>
      <c r="AS12" s="63" t="s">
        <v>660</v>
      </c>
      <c r="AT12" s="63"/>
      <c r="AU12" s="63"/>
      <c r="AV12" s="63" t="s">
        <v>906</v>
      </c>
      <c r="AW12" s="63"/>
      <c r="AX12" s="63"/>
      <c r="AY12" s="63" t="s">
        <v>291</v>
      </c>
      <c r="AZ12" s="63"/>
      <c r="BA12" s="63"/>
      <c r="BB12" s="63" t="s">
        <v>275</v>
      </c>
      <c r="BC12" s="63"/>
      <c r="BD12" s="63"/>
      <c r="BE12" s="63" t="s">
        <v>292</v>
      </c>
      <c r="BF12" s="63"/>
      <c r="BG12" s="63"/>
      <c r="BH12" s="63" t="s">
        <v>666</v>
      </c>
      <c r="BI12" s="63"/>
      <c r="BJ12" s="63"/>
      <c r="BK12" s="63" t="s">
        <v>293</v>
      </c>
      <c r="BL12" s="63"/>
      <c r="BM12" s="63"/>
      <c r="BN12" s="63" t="s">
        <v>294</v>
      </c>
      <c r="BO12" s="63"/>
      <c r="BP12" s="63"/>
      <c r="BQ12" s="63" t="s">
        <v>295</v>
      </c>
      <c r="BR12" s="63"/>
      <c r="BS12" s="63"/>
      <c r="BT12" s="63" t="s">
        <v>296</v>
      </c>
      <c r="BU12" s="63"/>
      <c r="BV12" s="63"/>
      <c r="BW12" s="63" t="s">
        <v>673</v>
      </c>
      <c r="BX12" s="63"/>
      <c r="BY12" s="63"/>
      <c r="BZ12" s="63" t="s">
        <v>303</v>
      </c>
      <c r="CA12" s="63"/>
      <c r="CB12" s="63"/>
      <c r="CC12" s="63" t="s">
        <v>677</v>
      </c>
      <c r="CD12" s="63"/>
      <c r="CE12" s="63"/>
      <c r="CF12" s="63" t="s">
        <v>304</v>
      </c>
      <c r="CG12" s="63"/>
      <c r="CH12" s="63"/>
      <c r="CI12" s="63" t="s">
        <v>305</v>
      </c>
      <c r="CJ12" s="63"/>
      <c r="CK12" s="63"/>
      <c r="CL12" s="63" t="s">
        <v>306</v>
      </c>
      <c r="CM12" s="63"/>
      <c r="CN12" s="63"/>
      <c r="CO12" s="63" t="s">
        <v>348</v>
      </c>
      <c r="CP12" s="63"/>
      <c r="CQ12" s="63"/>
      <c r="CR12" s="63" t="s">
        <v>345</v>
      </c>
      <c r="CS12" s="63"/>
      <c r="CT12" s="63"/>
      <c r="CU12" s="63" t="s">
        <v>349</v>
      </c>
      <c r="CV12" s="63"/>
      <c r="CW12" s="63"/>
      <c r="CX12" s="63" t="s">
        <v>346</v>
      </c>
      <c r="CY12" s="63"/>
      <c r="CZ12" s="63"/>
      <c r="DA12" s="63" t="s">
        <v>347</v>
      </c>
      <c r="DB12" s="63"/>
      <c r="DC12" s="63"/>
      <c r="DD12" s="63" t="s">
        <v>689</v>
      </c>
      <c r="DE12" s="63"/>
      <c r="DF12" s="63"/>
      <c r="DG12" s="63" t="s">
        <v>692</v>
      </c>
      <c r="DH12" s="63"/>
      <c r="DI12" s="63"/>
      <c r="DJ12" s="63" t="s">
        <v>350</v>
      </c>
      <c r="DK12" s="63"/>
      <c r="DL12" s="63"/>
      <c r="DM12" s="63" t="s">
        <v>696</v>
      </c>
      <c r="DN12" s="63"/>
      <c r="DO12" s="63"/>
      <c r="DP12" s="63" t="s">
        <v>351</v>
      </c>
      <c r="DQ12" s="63"/>
      <c r="DR12" s="63"/>
      <c r="DS12" s="63" t="s">
        <v>352</v>
      </c>
      <c r="DT12" s="63"/>
      <c r="DU12" s="63"/>
      <c r="DV12" s="63" t="s">
        <v>704</v>
      </c>
      <c r="DW12" s="63"/>
      <c r="DX12" s="63"/>
      <c r="DY12" s="63" t="s">
        <v>353</v>
      </c>
      <c r="DZ12" s="63"/>
      <c r="EA12" s="63"/>
      <c r="EB12" s="63" t="s">
        <v>354</v>
      </c>
      <c r="EC12" s="63"/>
      <c r="ED12" s="63"/>
      <c r="EE12" s="63" t="s">
        <v>355</v>
      </c>
      <c r="EF12" s="63"/>
      <c r="EG12" s="63"/>
      <c r="EH12" s="63" t="s">
        <v>356</v>
      </c>
      <c r="EI12" s="63"/>
      <c r="EJ12" s="63"/>
      <c r="EK12" s="72" t="s">
        <v>357</v>
      </c>
      <c r="EL12" s="72"/>
      <c r="EM12" s="72"/>
      <c r="EN12" s="63" t="s">
        <v>715</v>
      </c>
      <c r="EO12" s="63"/>
      <c r="EP12" s="63"/>
      <c r="EQ12" s="63" t="s">
        <v>358</v>
      </c>
      <c r="ER12" s="63"/>
      <c r="ES12" s="63"/>
      <c r="ET12" s="63" t="s">
        <v>359</v>
      </c>
      <c r="EU12" s="63"/>
      <c r="EV12" s="63"/>
      <c r="EW12" s="63" t="s">
        <v>721</v>
      </c>
      <c r="EX12" s="63"/>
      <c r="EY12" s="63"/>
      <c r="EZ12" s="63" t="s">
        <v>361</v>
      </c>
      <c r="FA12" s="63"/>
      <c r="FB12" s="63"/>
      <c r="FC12" s="63" t="s">
        <v>362</v>
      </c>
      <c r="FD12" s="63"/>
      <c r="FE12" s="63"/>
      <c r="FF12" s="63" t="s">
        <v>360</v>
      </c>
      <c r="FG12" s="63"/>
      <c r="FH12" s="63"/>
      <c r="FI12" s="63" t="s">
        <v>726</v>
      </c>
      <c r="FJ12" s="63"/>
      <c r="FK12" s="63"/>
      <c r="FL12" s="63" t="s">
        <v>363</v>
      </c>
      <c r="FM12" s="63"/>
      <c r="FN12" s="63"/>
      <c r="FO12" s="63" t="s">
        <v>730</v>
      </c>
      <c r="FP12" s="63"/>
      <c r="FQ12" s="63"/>
      <c r="FR12" s="63" t="s">
        <v>365</v>
      </c>
      <c r="FS12" s="63"/>
      <c r="FT12" s="63"/>
      <c r="FU12" s="72" t="s">
        <v>909</v>
      </c>
      <c r="FV12" s="72"/>
      <c r="FW12" s="72"/>
      <c r="FX12" s="63" t="s">
        <v>910</v>
      </c>
      <c r="FY12" s="63"/>
      <c r="FZ12" s="63"/>
      <c r="GA12" s="63" t="s">
        <v>369</v>
      </c>
      <c r="GB12" s="63"/>
      <c r="GC12" s="63"/>
      <c r="GD12" s="63" t="s">
        <v>736</v>
      </c>
      <c r="GE12" s="63"/>
      <c r="GF12" s="63"/>
      <c r="GG12" s="63" t="s">
        <v>372</v>
      </c>
      <c r="GH12" s="63"/>
      <c r="GI12" s="63"/>
      <c r="GJ12" s="63" t="s">
        <v>742</v>
      </c>
      <c r="GK12" s="63"/>
      <c r="GL12" s="63"/>
      <c r="GM12" s="63" t="s">
        <v>746</v>
      </c>
      <c r="GN12" s="63"/>
      <c r="GO12" s="63"/>
      <c r="GP12" s="63" t="s">
        <v>911</v>
      </c>
      <c r="GQ12" s="63"/>
      <c r="GR12" s="63"/>
    </row>
    <row r="13" spans="1:254" ht="93.75" customHeight="1" x14ac:dyDescent="0.25">
      <c r="A13" s="64"/>
      <c r="B13" s="64"/>
      <c r="C13" s="41" t="s">
        <v>637</v>
      </c>
      <c r="D13" s="41" t="s">
        <v>638</v>
      </c>
      <c r="E13" s="41" t="s">
        <v>32</v>
      </c>
      <c r="F13" s="41" t="s">
        <v>248</v>
      </c>
      <c r="G13" s="41" t="s">
        <v>640</v>
      </c>
      <c r="H13" s="41" t="s">
        <v>641</v>
      </c>
      <c r="I13" s="41" t="s">
        <v>172</v>
      </c>
      <c r="J13" s="41" t="s">
        <v>643</v>
      </c>
      <c r="K13" s="41" t="s">
        <v>644</v>
      </c>
      <c r="L13" s="41" t="s">
        <v>249</v>
      </c>
      <c r="M13" s="41" t="s">
        <v>250</v>
      </c>
      <c r="N13" s="41" t="s">
        <v>251</v>
      </c>
      <c r="O13" s="41" t="s">
        <v>646</v>
      </c>
      <c r="P13" s="41" t="s">
        <v>646</v>
      </c>
      <c r="Q13" s="41" t="s">
        <v>647</v>
      </c>
      <c r="R13" s="41" t="s">
        <v>649</v>
      </c>
      <c r="S13" s="41" t="s">
        <v>650</v>
      </c>
      <c r="T13" s="41" t="s">
        <v>651</v>
      </c>
      <c r="U13" s="41" t="s">
        <v>653</v>
      </c>
      <c r="V13" s="41" t="s">
        <v>654</v>
      </c>
      <c r="W13" s="41" t="s">
        <v>655</v>
      </c>
      <c r="X13" s="41" t="s">
        <v>150</v>
      </c>
      <c r="Y13" s="41" t="s">
        <v>154</v>
      </c>
      <c r="Z13" s="41" t="s">
        <v>156</v>
      </c>
      <c r="AA13" s="41" t="s">
        <v>252</v>
      </c>
      <c r="AB13" s="41" t="s">
        <v>253</v>
      </c>
      <c r="AC13" s="41" t="s">
        <v>254</v>
      </c>
      <c r="AD13" s="41" t="s">
        <v>255</v>
      </c>
      <c r="AE13" s="41" t="s">
        <v>256</v>
      </c>
      <c r="AF13" s="41" t="s">
        <v>656</v>
      </c>
      <c r="AG13" s="41" t="s">
        <v>261</v>
      </c>
      <c r="AH13" s="41" t="s">
        <v>262</v>
      </c>
      <c r="AI13" s="41" t="s">
        <v>658</v>
      </c>
      <c r="AJ13" s="41" t="s">
        <v>157</v>
      </c>
      <c r="AK13" s="41" t="s">
        <v>659</v>
      </c>
      <c r="AL13" s="41" t="s">
        <v>264</v>
      </c>
      <c r="AM13" s="41" t="s">
        <v>265</v>
      </c>
      <c r="AN13" s="41" t="s">
        <v>266</v>
      </c>
      <c r="AO13" s="41" t="s">
        <v>267</v>
      </c>
      <c r="AP13" s="41" t="s">
        <v>163</v>
      </c>
      <c r="AQ13" s="41" t="s">
        <v>619</v>
      </c>
      <c r="AR13" s="41" t="s">
        <v>164</v>
      </c>
      <c r="AS13" s="41" t="s">
        <v>661</v>
      </c>
      <c r="AT13" s="41" t="s">
        <v>662</v>
      </c>
      <c r="AU13" s="41" t="s">
        <v>83</v>
      </c>
      <c r="AV13" s="41" t="s">
        <v>271</v>
      </c>
      <c r="AW13" s="41" t="s">
        <v>272</v>
      </c>
      <c r="AX13" s="41" t="s">
        <v>273</v>
      </c>
      <c r="AY13" s="41" t="s">
        <v>274</v>
      </c>
      <c r="AZ13" s="41" t="s">
        <v>663</v>
      </c>
      <c r="BA13" s="41" t="s">
        <v>149</v>
      </c>
      <c r="BB13" s="41" t="s">
        <v>664</v>
      </c>
      <c r="BC13" s="41" t="s">
        <v>276</v>
      </c>
      <c r="BD13" s="41" t="s">
        <v>665</v>
      </c>
      <c r="BE13" s="41" t="s">
        <v>80</v>
      </c>
      <c r="BF13" s="41" t="s">
        <v>277</v>
      </c>
      <c r="BG13" s="41" t="s">
        <v>151</v>
      </c>
      <c r="BH13" s="41" t="s">
        <v>667</v>
      </c>
      <c r="BI13" s="41" t="s">
        <v>668</v>
      </c>
      <c r="BJ13" s="41" t="s">
        <v>669</v>
      </c>
      <c r="BK13" s="41" t="s">
        <v>174</v>
      </c>
      <c r="BL13" s="41" t="s">
        <v>268</v>
      </c>
      <c r="BM13" s="41" t="s">
        <v>269</v>
      </c>
      <c r="BN13" s="41" t="s">
        <v>173</v>
      </c>
      <c r="BO13" s="41" t="s">
        <v>66</v>
      </c>
      <c r="BP13" s="41" t="s">
        <v>670</v>
      </c>
      <c r="BQ13" s="41" t="s">
        <v>67</v>
      </c>
      <c r="BR13" s="41" t="s">
        <v>671</v>
      </c>
      <c r="BS13" s="41" t="s">
        <v>672</v>
      </c>
      <c r="BT13" s="41" t="s">
        <v>281</v>
      </c>
      <c r="BU13" s="41" t="s">
        <v>282</v>
      </c>
      <c r="BV13" s="41" t="s">
        <v>283</v>
      </c>
      <c r="BW13" s="41" t="s">
        <v>674</v>
      </c>
      <c r="BX13" s="41" t="s">
        <v>675</v>
      </c>
      <c r="BY13" s="41" t="s">
        <v>676</v>
      </c>
      <c r="BZ13" s="41" t="s">
        <v>158</v>
      </c>
      <c r="CA13" s="41" t="s">
        <v>159</v>
      </c>
      <c r="CB13" s="41" t="s">
        <v>297</v>
      </c>
      <c r="CC13" s="41" t="s">
        <v>678</v>
      </c>
      <c r="CD13" s="41" t="s">
        <v>679</v>
      </c>
      <c r="CE13" s="41" t="s">
        <v>680</v>
      </c>
      <c r="CF13" s="41" t="s">
        <v>681</v>
      </c>
      <c r="CG13" s="41" t="s">
        <v>682</v>
      </c>
      <c r="CH13" s="41" t="s">
        <v>683</v>
      </c>
      <c r="CI13" s="41" t="s">
        <v>298</v>
      </c>
      <c r="CJ13" s="41" t="s">
        <v>299</v>
      </c>
      <c r="CK13" s="41" t="s">
        <v>300</v>
      </c>
      <c r="CL13" s="41" t="s">
        <v>301</v>
      </c>
      <c r="CM13" s="41" t="s">
        <v>302</v>
      </c>
      <c r="CN13" s="41" t="s">
        <v>684</v>
      </c>
      <c r="CO13" s="41" t="s">
        <v>685</v>
      </c>
      <c r="CP13" s="41" t="s">
        <v>686</v>
      </c>
      <c r="CQ13" s="41" t="s">
        <v>687</v>
      </c>
      <c r="CR13" s="41" t="s">
        <v>160</v>
      </c>
      <c r="CS13" s="41" t="s">
        <v>688</v>
      </c>
      <c r="CT13" s="41" t="s">
        <v>161</v>
      </c>
      <c r="CU13" s="41" t="s">
        <v>313</v>
      </c>
      <c r="CV13" s="41" t="s">
        <v>314</v>
      </c>
      <c r="CW13" s="41" t="s">
        <v>315</v>
      </c>
      <c r="CX13" s="41" t="s">
        <v>307</v>
      </c>
      <c r="CY13" s="41" t="s">
        <v>308</v>
      </c>
      <c r="CZ13" s="41" t="s">
        <v>309</v>
      </c>
      <c r="DA13" s="41" t="s">
        <v>310</v>
      </c>
      <c r="DB13" s="41" t="s">
        <v>311</v>
      </c>
      <c r="DC13" s="41" t="s">
        <v>312</v>
      </c>
      <c r="DD13" s="41" t="s">
        <v>316</v>
      </c>
      <c r="DE13" s="41" t="s">
        <v>690</v>
      </c>
      <c r="DF13" s="41" t="s">
        <v>691</v>
      </c>
      <c r="DG13" s="41" t="s">
        <v>320</v>
      </c>
      <c r="DH13" s="41" t="s">
        <v>321</v>
      </c>
      <c r="DI13" s="41" t="s">
        <v>693</v>
      </c>
      <c r="DJ13" s="41" t="s">
        <v>694</v>
      </c>
      <c r="DK13" s="41" t="s">
        <v>317</v>
      </c>
      <c r="DL13" s="41" t="s">
        <v>695</v>
      </c>
      <c r="DM13" s="41" t="s">
        <v>318</v>
      </c>
      <c r="DN13" s="41" t="s">
        <v>697</v>
      </c>
      <c r="DO13" s="41" t="s">
        <v>698</v>
      </c>
      <c r="DP13" s="41" t="s">
        <v>319</v>
      </c>
      <c r="DQ13" s="41" t="s">
        <v>699</v>
      </c>
      <c r="DR13" s="41" t="s">
        <v>700</v>
      </c>
      <c r="DS13" s="41" t="s">
        <v>701</v>
      </c>
      <c r="DT13" s="41" t="s">
        <v>702</v>
      </c>
      <c r="DU13" s="41" t="s">
        <v>703</v>
      </c>
      <c r="DV13" s="41" t="s">
        <v>705</v>
      </c>
      <c r="DW13" s="41" t="s">
        <v>706</v>
      </c>
      <c r="DX13" s="41" t="s">
        <v>907</v>
      </c>
      <c r="DY13" s="41" t="s">
        <v>707</v>
      </c>
      <c r="DZ13" s="41" t="s">
        <v>908</v>
      </c>
      <c r="EA13" s="41" t="s">
        <v>708</v>
      </c>
      <c r="EB13" s="41" t="s">
        <v>323</v>
      </c>
      <c r="EC13" s="41" t="s">
        <v>324</v>
      </c>
      <c r="ED13" s="41" t="s">
        <v>709</v>
      </c>
      <c r="EE13" s="41" t="s">
        <v>179</v>
      </c>
      <c r="EF13" s="41" t="s">
        <v>325</v>
      </c>
      <c r="EG13" s="41" t="s">
        <v>710</v>
      </c>
      <c r="EH13" s="41" t="s">
        <v>326</v>
      </c>
      <c r="EI13" s="41" t="s">
        <v>327</v>
      </c>
      <c r="EJ13" s="41" t="s">
        <v>711</v>
      </c>
      <c r="EK13" s="41" t="s">
        <v>712</v>
      </c>
      <c r="EL13" s="41" t="s">
        <v>713</v>
      </c>
      <c r="EM13" s="41" t="s">
        <v>714</v>
      </c>
      <c r="EN13" s="41" t="s">
        <v>328</v>
      </c>
      <c r="EO13" s="41" t="s">
        <v>329</v>
      </c>
      <c r="EP13" s="41" t="s">
        <v>716</v>
      </c>
      <c r="EQ13" s="41" t="s">
        <v>330</v>
      </c>
      <c r="ER13" s="41" t="s">
        <v>331</v>
      </c>
      <c r="ES13" s="41" t="s">
        <v>717</v>
      </c>
      <c r="ET13" s="41" t="s">
        <v>718</v>
      </c>
      <c r="EU13" s="41" t="s">
        <v>719</v>
      </c>
      <c r="EV13" s="41" t="s">
        <v>720</v>
      </c>
      <c r="EW13" s="41" t="s">
        <v>722</v>
      </c>
      <c r="EX13" s="41" t="s">
        <v>723</v>
      </c>
      <c r="EY13" s="41" t="s">
        <v>724</v>
      </c>
      <c r="EZ13" s="41" t="s">
        <v>163</v>
      </c>
      <c r="FA13" s="41" t="s">
        <v>166</v>
      </c>
      <c r="FB13" s="41" t="s">
        <v>164</v>
      </c>
      <c r="FC13" s="41" t="s">
        <v>335</v>
      </c>
      <c r="FD13" s="41" t="s">
        <v>336</v>
      </c>
      <c r="FE13" s="41" t="s">
        <v>725</v>
      </c>
      <c r="FF13" s="41" t="s">
        <v>332</v>
      </c>
      <c r="FG13" s="41" t="s">
        <v>333</v>
      </c>
      <c r="FH13" s="41" t="s">
        <v>334</v>
      </c>
      <c r="FI13" s="41" t="s">
        <v>727</v>
      </c>
      <c r="FJ13" s="41" t="s">
        <v>728</v>
      </c>
      <c r="FK13" s="41" t="s">
        <v>729</v>
      </c>
      <c r="FL13" s="41" t="s">
        <v>337</v>
      </c>
      <c r="FM13" s="41" t="s">
        <v>338</v>
      </c>
      <c r="FN13" s="41" t="s">
        <v>339</v>
      </c>
      <c r="FO13" s="41" t="s">
        <v>731</v>
      </c>
      <c r="FP13" s="41" t="s">
        <v>732</v>
      </c>
      <c r="FQ13" s="41" t="s">
        <v>733</v>
      </c>
      <c r="FR13" s="41"/>
      <c r="FS13" s="41" t="s">
        <v>340</v>
      </c>
      <c r="FT13" s="41" t="s">
        <v>341</v>
      </c>
      <c r="FU13" s="41" t="s">
        <v>342</v>
      </c>
      <c r="FV13" s="41" t="s">
        <v>177</v>
      </c>
      <c r="FW13" s="41" t="s">
        <v>343</v>
      </c>
      <c r="FX13" s="41" t="s">
        <v>344</v>
      </c>
      <c r="FY13" s="41" t="s">
        <v>734</v>
      </c>
      <c r="FZ13" s="41" t="s">
        <v>735</v>
      </c>
      <c r="GA13" s="41" t="s">
        <v>366</v>
      </c>
      <c r="GB13" s="41" t="s">
        <v>367</v>
      </c>
      <c r="GC13" s="41" t="s">
        <v>368</v>
      </c>
      <c r="GD13" s="41" t="s">
        <v>737</v>
      </c>
      <c r="GE13" s="41" t="s">
        <v>738</v>
      </c>
      <c r="GF13" s="41" t="s">
        <v>739</v>
      </c>
      <c r="GG13" s="41" t="s">
        <v>373</v>
      </c>
      <c r="GH13" s="41" t="s">
        <v>740</v>
      </c>
      <c r="GI13" s="41" t="s">
        <v>741</v>
      </c>
      <c r="GJ13" s="41" t="s">
        <v>743</v>
      </c>
      <c r="GK13" s="41" t="s">
        <v>744</v>
      </c>
      <c r="GL13" s="41" t="s">
        <v>745</v>
      </c>
      <c r="GM13" s="41" t="s">
        <v>374</v>
      </c>
      <c r="GN13" s="41" t="s">
        <v>375</v>
      </c>
      <c r="GO13" s="41" t="s">
        <v>376</v>
      </c>
      <c r="GP13" s="41" t="s">
        <v>747</v>
      </c>
      <c r="GQ13" s="41" t="s">
        <v>748</v>
      </c>
      <c r="GR13" s="41" t="s">
        <v>749</v>
      </c>
    </row>
    <row r="14" spans="1:254" ht="15.75" x14ac:dyDescent="0.25">
      <c r="A14" s="20">
        <v>1</v>
      </c>
      <c r="B14" s="13" t="s">
        <v>974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975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976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x14ac:dyDescent="0.25">
      <c r="A17" s="2">
        <v>4</v>
      </c>
      <c r="B17" s="1" t="s">
        <v>977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978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979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980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9" t="s">
        <v>169</v>
      </c>
      <c r="B21" s="60"/>
      <c r="C21" s="3">
        <f t="shared" ref="C21:AH21" si="0">SUM(C14:C20)</f>
        <v>0</v>
      </c>
      <c r="D21" s="3">
        <f t="shared" si="0"/>
        <v>7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7</v>
      </c>
      <c r="I21" s="3">
        <f t="shared" si="0"/>
        <v>0</v>
      </c>
      <c r="J21" s="3">
        <f t="shared" si="0"/>
        <v>7</v>
      </c>
      <c r="K21" s="3">
        <f t="shared" si="0"/>
        <v>0</v>
      </c>
      <c r="L21" s="3">
        <f t="shared" si="0"/>
        <v>0</v>
      </c>
      <c r="M21" s="3">
        <f t="shared" si="0"/>
        <v>7</v>
      </c>
      <c r="N21" s="3">
        <f t="shared" si="0"/>
        <v>0</v>
      </c>
      <c r="O21" s="3">
        <f t="shared" si="0"/>
        <v>0</v>
      </c>
      <c r="P21" s="3">
        <f t="shared" si="0"/>
        <v>7</v>
      </c>
      <c r="Q21" s="3">
        <f t="shared" si="0"/>
        <v>0</v>
      </c>
      <c r="R21" s="3">
        <f t="shared" si="0"/>
        <v>0</v>
      </c>
      <c r="S21" s="3">
        <f t="shared" si="0"/>
        <v>7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7</v>
      </c>
      <c r="X21" s="3">
        <f t="shared" si="0"/>
        <v>0</v>
      </c>
      <c r="Y21" s="3">
        <f t="shared" si="0"/>
        <v>0</v>
      </c>
      <c r="Z21" s="3">
        <f t="shared" si="0"/>
        <v>7</v>
      </c>
      <c r="AA21" s="3">
        <f t="shared" si="0"/>
        <v>0</v>
      </c>
      <c r="AB21" s="3">
        <f t="shared" si="0"/>
        <v>7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7</v>
      </c>
      <c r="AG21" s="3">
        <f t="shared" si="0"/>
        <v>0</v>
      </c>
      <c r="AH21" s="3">
        <f t="shared" si="0"/>
        <v>0</v>
      </c>
      <c r="AI21" s="3">
        <f t="shared" ref="AI21:BN21" si="1">SUM(AI14:AI20)</f>
        <v>7</v>
      </c>
      <c r="AJ21" s="3">
        <f t="shared" si="1"/>
        <v>0</v>
      </c>
      <c r="AK21" s="3">
        <f t="shared" si="1"/>
        <v>0</v>
      </c>
      <c r="AL21" s="3">
        <f t="shared" si="1"/>
        <v>7</v>
      </c>
      <c r="AM21" s="3">
        <f t="shared" si="1"/>
        <v>0</v>
      </c>
      <c r="AN21" s="3">
        <f t="shared" si="1"/>
        <v>0</v>
      </c>
      <c r="AO21" s="3">
        <f t="shared" si="1"/>
        <v>7</v>
      </c>
      <c r="AP21" s="3">
        <f t="shared" si="1"/>
        <v>0</v>
      </c>
      <c r="AQ21" s="3">
        <f t="shared" si="1"/>
        <v>0</v>
      </c>
      <c r="AR21" s="3">
        <f t="shared" si="1"/>
        <v>7</v>
      </c>
      <c r="AS21" s="3">
        <f t="shared" si="1"/>
        <v>0</v>
      </c>
      <c r="AT21" s="3">
        <f t="shared" si="1"/>
        <v>0</v>
      </c>
      <c r="AU21" s="3">
        <f t="shared" si="1"/>
        <v>7</v>
      </c>
      <c r="AV21" s="3">
        <f t="shared" si="1"/>
        <v>0</v>
      </c>
      <c r="AW21" s="3">
        <f t="shared" si="1"/>
        <v>0</v>
      </c>
      <c r="AX21" s="3">
        <f t="shared" si="1"/>
        <v>7</v>
      </c>
      <c r="AY21" s="3">
        <f t="shared" si="1"/>
        <v>0</v>
      </c>
      <c r="AZ21" s="3">
        <f t="shared" si="1"/>
        <v>0</v>
      </c>
      <c r="BA21" s="3">
        <f t="shared" si="1"/>
        <v>7</v>
      </c>
      <c r="BB21" s="3">
        <f t="shared" si="1"/>
        <v>0</v>
      </c>
      <c r="BC21" s="3">
        <f t="shared" si="1"/>
        <v>0</v>
      </c>
      <c r="BD21" s="3">
        <f t="shared" si="1"/>
        <v>7</v>
      </c>
      <c r="BE21" s="3">
        <f t="shared" si="1"/>
        <v>0</v>
      </c>
      <c r="BF21" s="3">
        <f t="shared" si="1"/>
        <v>0</v>
      </c>
      <c r="BG21" s="3">
        <f t="shared" si="1"/>
        <v>7</v>
      </c>
      <c r="BH21" s="3">
        <f t="shared" si="1"/>
        <v>0</v>
      </c>
      <c r="BI21" s="3">
        <f t="shared" si="1"/>
        <v>0</v>
      </c>
      <c r="BJ21" s="3">
        <f t="shared" si="1"/>
        <v>7</v>
      </c>
      <c r="BK21" s="3">
        <f t="shared" si="1"/>
        <v>0</v>
      </c>
      <c r="BL21" s="3">
        <f t="shared" si="1"/>
        <v>5</v>
      </c>
      <c r="BM21" s="3">
        <f t="shared" si="1"/>
        <v>2</v>
      </c>
      <c r="BN21" s="3">
        <f t="shared" si="1"/>
        <v>0</v>
      </c>
      <c r="BO21" s="3">
        <f t="shared" ref="BO21:CT21" si="2">SUM(BO14:BO20)</f>
        <v>0</v>
      </c>
      <c r="BP21" s="3">
        <f t="shared" si="2"/>
        <v>7</v>
      </c>
      <c r="BQ21" s="3">
        <f t="shared" si="2"/>
        <v>0</v>
      </c>
      <c r="BR21" s="3">
        <f t="shared" si="2"/>
        <v>0</v>
      </c>
      <c r="BS21" s="3">
        <f t="shared" si="2"/>
        <v>7</v>
      </c>
      <c r="BT21" s="3">
        <f t="shared" si="2"/>
        <v>0</v>
      </c>
      <c r="BU21" s="3">
        <f t="shared" si="2"/>
        <v>0</v>
      </c>
      <c r="BV21" s="3">
        <f t="shared" si="2"/>
        <v>7</v>
      </c>
      <c r="BW21" s="3">
        <f t="shared" si="2"/>
        <v>0</v>
      </c>
      <c r="BX21" s="3">
        <f t="shared" si="2"/>
        <v>7</v>
      </c>
      <c r="BY21" s="3">
        <f t="shared" si="2"/>
        <v>0</v>
      </c>
      <c r="BZ21" s="3">
        <f t="shared" si="2"/>
        <v>0</v>
      </c>
      <c r="CA21" s="3">
        <f t="shared" si="2"/>
        <v>1</v>
      </c>
      <c r="CB21" s="3">
        <f t="shared" si="2"/>
        <v>6</v>
      </c>
      <c r="CC21" s="3">
        <f t="shared" si="2"/>
        <v>0</v>
      </c>
      <c r="CD21" s="3">
        <f t="shared" si="2"/>
        <v>0</v>
      </c>
      <c r="CE21" s="3">
        <f t="shared" si="2"/>
        <v>7</v>
      </c>
      <c r="CF21" s="3">
        <f t="shared" si="2"/>
        <v>0</v>
      </c>
      <c r="CG21" s="3">
        <f t="shared" si="2"/>
        <v>0</v>
      </c>
      <c r="CH21" s="3">
        <f t="shared" si="2"/>
        <v>7</v>
      </c>
      <c r="CI21" s="3">
        <f t="shared" si="2"/>
        <v>0</v>
      </c>
      <c r="CJ21" s="3">
        <f t="shared" si="2"/>
        <v>0</v>
      </c>
      <c r="CK21" s="3">
        <f t="shared" si="2"/>
        <v>7</v>
      </c>
      <c r="CL21" s="3">
        <f t="shared" si="2"/>
        <v>0</v>
      </c>
      <c r="CM21" s="3">
        <f t="shared" si="2"/>
        <v>0</v>
      </c>
      <c r="CN21" s="3">
        <f t="shared" si="2"/>
        <v>7</v>
      </c>
      <c r="CO21" s="3">
        <f t="shared" si="2"/>
        <v>0</v>
      </c>
      <c r="CP21" s="3">
        <f t="shared" si="2"/>
        <v>7</v>
      </c>
      <c r="CQ21" s="3">
        <f t="shared" si="2"/>
        <v>0</v>
      </c>
      <c r="CR21" s="3">
        <f t="shared" si="2"/>
        <v>0</v>
      </c>
      <c r="CS21" s="3">
        <f t="shared" si="2"/>
        <v>0</v>
      </c>
      <c r="CT21" s="3">
        <f t="shared" si="2"/>
        <v>7</v>
      </c>
      <c r="CU21" s="3">
        <f t="shared" ref="CU21:DZ21" si="3">SUM(CU14:CU20)</f>
        <v>0</v>
      </c>
      <c r="CV21" s="3">
        <f t="shared" si="3"/>
        <v>0</v>
      </c>
      <c r="CW21" s="3">
        <f t="shared" si="3"/>
        <v>7</v>
      </c>
      <c r="CX21" s="3">
        <f t="shared" si="3"/>
        <v>0</v>
      </c>
      <c r="CY21" s="3">
        <f t="shared" si="3"/>
        <v>0</v>
      </c>
      <c r="CZ21" s="3">
        <f t="shared" si="3"/>
        <v>7</v>
      </c>
      <c r="DA21" s="3">
        <f t="shared" si="3"/>
        <v>0</v>
      </c>
      <c r="DB21" s="3">
        <f t="shared" si="3"/>
        <v>7</v>
      </c>
      <c r="DC21" s="3">
        <f t="shared" si="3"/>
        <v>0</v>
      </c>
      <c r="DD21" s="3">
        <f t="shared" si="3"/>
        <v>0</v>
      </c>
      <c r="DE21" s="3">
        <f t="shared" si="3"/>
        <v>0</v>
      </c>
      <c r="DF21" s="3">
        <f t="shared" si="3"/>
        <v>7</v>
      </c>
      <c r="DG21" s="3">
        <f t="shared" si="3"/>
        <v>0</v>
      </c>
      <c r="DH21" s="3">
        <f t="shared" si="3"/>
        <v>0</v>
      </c>
      <c r="DI21" s="3">
        <f t="shared" si="3"/>
        <v>7</v>
      </c>
      <c r="DJ21" s="3">
        <f t="shared" si="3"/>
        <v>0</v>
      </c>
      <c r="DK21" s="3">
        <f t="shared" si="3"/>
        <v>0</v>
      </c>
      <c r="DL21" s="3">
        <f t="shared" si="3"/>
        <v>7</v>
      </c>
      <c r="DM21" s="3">
        <f t="shared" si="3"/>
        <v>0</v>
      </c>
      <c r="DN21" s="3">
        <f t="shared" si="3"/>
        <v>0</v>
      </c>
      <c r="DO21" s="3">
        <f t="shared" si="3"/>
        <v>7</v>
      </c>
      <c r="DP21" s="3">
        <f t="shared" si="3"/>
        <v>0</v>
      </c>
      <c r="DQ21" s="3">
        <f t="shared" si="3"/>
        <v>0</v>
      </c>
      <c r="DR21" s="3">
        <f t="shared" si="3"/>
        <v>7</v>
      </c>
      <c r="DS21" s="3">
        <f t="shared" si="3"/>
        <v>0</v>
      </c>
      <c r="DT21" s="3">
        <f t="shared" si="3"/>
        <v>4</v>
      </c>
      <c r="DU21" s="3">
        <f t="shared" si="3"/>
        <v>3</v>
      </c>
      <c r="DV21" s="3">
        <f t="shared" si="3"/>
        <v>0</v>
      </c>
      <c r="DW21" s="3">
        <f t="shared" si="3"/>
        <v>0</v>
      </c>
      <c r="DX21" s="3">
        <f t="shared" si="3"/>
        <v>7</v>
      </c>
      <c r="DY21" s="3">
        <f t="shared" si="3"/>
        <v>0</v>
      </c>
      <c r="DZ21" s="3">
        <f t="shared" si="3"/>
        <v>1</v>
      </c>
      <c r="EA21" s="3">
        <f t="shared" ref="EA21:FF21" si="4">SUM(EA14:EA20)</f>
        <v>6</v>
      </c>
      <c r="EB21" s="3">
        <f t="shared" si="4"/>
        <v>0</v>
      </c>
      <c r="EC21" s="3">
        <f t="shared" si="4"/>
        <v>0</v>
      </c>
      <c r="ED21" s="3">
        <f t="shared" si="4"/>
        <v>7</v>
      </c>
      <c r="EE21" s="3">
        <f t="shared" si="4"/>
        <v>0</v>
      </c>
      <c r="EF21" s="3">
        <f t="shared" si="4"/>
        <v>0</v>
      </c>
      <c r="EG21" s="3">
        <f t="shared" si="4"/>
        <v>7</v>
      </c>
      <c r="EH21" s="3">
        <f t="shared" si="4"/>
        <v>0</v>
      </c>
      <c r="EI21" s="3">
        <f t="shared" si="4"/>
        <v>0</v>
      </c>
      <c r="EJ21" s="3">
        <f t="shared" si="4"/>
        <v>7</v>
      </c>
      <c r="EK21" s="3">
        <f t="shared" si="4"/>
        <v>0</v>
      </c>
      <c r="EL21" s="3">
        <f t="shared" si="4"/>
        <v>1</v>
      </c>
      <c r="EM21" s="3">
        <f t="shared" si="4"/>
        <v>6</v>
      </c>
      <c r="EN21" s="3">
        <f t="shared" si="4"/>
        <v>0</v>
      </c>
      <c r="EO21" s="3">
        <f t="shared" si="4"/>
        <v>0</v>
      </c>
      <c r="EP21" s="3">
        <f t="shared" si="4"/>
        <v>7</v>
      </c>
      <c r="EQ21" s="3">
        <f t="shared" si="4"/>
        <v>0</v>
      </c>
      <c r="ER21" s="3">
        <f t="shared" si="4"/>
        <v>0</v>
      </c>
      <c r="ES21" s="3">
        <f t="shared" si="4"/>
        <v>7</v>
      </c>
      <c r="ET21" s="3">
        <f t="shared" si="4"/>
        <v>0</v>
      </c>
      <c r="EU21" s="3">
        <f t="shared" si="4"/>
        <v>0</v>
      </c>
      <c r="EV21" s="3">
        <f t="shared" si="4"/>
        <v>7</v>
      </c>
      <c r="EW21" s="3">
        <f t="shared" si="4"/>
        <v>0</v>
      </c>
      <c r="EX21" s="3">
        <f t="shared" si="4"/>
        <v>0</v>
      </c>
      <c r="EY21" s="3">
        <f t="shared" si="4"/>
        <v>7</v>
      </c>
      <c r="EZ21" s="3">
        <f t="shared" si="4"/>
        <v>0</v>
      </c>
      <c r="FA21" s="3">
        <f t="shared" si="4"/>
        <v>0</v>
      </c>
      <c r="FB21" s="3">
        <f t="shared" si="4"/>
        <v>7</v>
      </c>
      <c r="FC21" s="3">
        <f t="shared" si="4"/>
        <v>0</v>
      </c>
      <c r="FD21" s="3">
        <f t="shared" si="4"/>
        <v>0</v>
      </c>
      <c r="FE21" s="3">
        <f t="shared" si="4"/>
        <v>7</v>
      </c>
      <c r="FF21" s="3">
        <f t="shared" si="4"/>
        <v>0</v>
      </c>
      <c r="FG21" s="3">
        <f t="shared" ref="FG21:GL21" si="5">SUM(FG14:FG20)</f>
        <v>0</v>
      </c>
      <c r="FH21" s="3">
        <f t="shared" si="5"/>
        <v>7</v>
      </c>
      <c r="FI21" s="3">
        <f t="shared" si="5"/>
        <v>0</v>
      </c>
      <c r="FJ21" s="3">
        <f t="shared" si="5"/>
        <v>0</v>
      </c>
      <c r="FK21" s="3">
        <f t="shared" si="5"/>
        <v>7</v>
      </c>
      <c r="FL21" s="3">
        <f t="shared" si="5"/>
        <v>0</v>
      </c>
      <c r="FM21" s="3">
        <f t="shared" si="5"/>
        <v>0</v>
      </c>
      <c r="FN21" s="3">
        <f t="shared" si="5"/>
        <v>7</v>
      </c>
      <c r="FO21" s="3">
        <f t="shared" si="5"/>
        <v>0</v>
      </c>
      <c r="FP21" s="3">
        <f t="shared" si="5"/>
        <v>0</v>
      </c>
      <c r="FQ21" s="3">
        <f t="shared" si="5"/>
        <v>7</v>
      </c>
      <c r="FR21" s="3">
        <f t="shared" si="5"/>
        <v>0</v>
      </c>
      <c r="FS21" s="3">
        <f t="shared" si="5"/>
        <v>0</v>
      </c>
      <c r="FT21" s="3">
        <f t="shared" si="5"/>
        <v>7</v>
      </c>
      <c r="FU21" s="3">
        <f t="shared" si="5"/>
        <v>0</v>
      </c>
      <c r="FV21" s="3">
        <f t="shared" si="5"/>
        <v>0</v>
      </c>
      <c r="FW21" s="3">
        <f t="shared" si="5"/>
        <v>7</v>
      </c>
      <c r="FX21" s="3">
        <f t="shared" si="5"/>
        <v>0</v>
      </c>
      <c r="FY21" s="3">
        <f t="shared" si="5"/>
        <v>0</v>
      </c>
      <c r="FZ21" s="3">
        <f t="shared" si="5"/>
        <v>7</v>
      </c>
      <c r="GA21" s="3">
        <f t="shared" si="5"/>
        <v>0</v>
      </c>
      <c r="GB21" s="3">
        <f t="shared" si="5"/>
        <v>0</v>
      </c>
      <c r="GC21" s="3">
        <f t="shared" si="5"/>
        <v>7</v>
      </c>
      <c r="GD21" s="3">
        <f t="shared" si="5"/>
        <v>0</v>
      </c>
      <c r="GE21" s="3">
        <f t="shared" si="5"/>
        <v>0</v>
      </c>
      <c r="GF21" s="3">
        <f t="shared" si="5"/>
        <v>7</v>
      </c>
      <c r="GG21" s="3">
        <f t="shared" si="5"/>
        <v>0</v>
      </c>
      <c r="GH21" s="3">
        <f t="shared" si="5"/>
        <v>0</v>
      </c>
      <c r="GI21" s="3">
        <f t="shared" si="5"/>
        <v>7</v>
      </c>
      <c r="GJ21" s="3">
        <f t="shared" si="5"/>
        <v>0</v>
      </c>
      <c r="GK21" s="3">
        <f t="shared" si="5"/>
        <v>0</v>
      </c>
      <c r="GL21" s="3">
        <f t="shared" si="5"/>
        <v>7</v>
      </c>
      <c r="GM21" s="3">
        <f t="shared" ref="GM21:GR21" si="6">SUM(GM14:GM20)</f>
        <v>0</v>
      </c>
      <c r="GN21" s="3">
        <f t="shared" si="6"/>
        <v>1</v>
      </c>
      <c r="GO21" s="3">
        <f t="shared" si="6"/>
        <v>6</v>
      </c>
      <c r="GP21" s="3">
        <f t="shared" si="6"/>
        <v>0</v>
      </c>
      <c r="GQ21" s="3">
        <f t="shared" si="6"/>
        <v>0</v>
      </c>
      <c r="GR21" s="3">
        <f t="shared" si="6"/>
        <v>7</v>
      </c>
    </row>
    <row r="22" spans="1:254" ht="37.5" customHeight="1" x14ac:dyDescent="0.25">
      <c r="A22" s="61" t="s">
        <v>574</v>
      </c>
      <c r="B22" s="62"/>
      <c r="C22" s="10">
        <f>C21/7%</f>
        <v>0</v>
      </c>
      <c r="D22" s="10">
        <f>D21/7%</f>
        <v>99.999999999999986</v>
      </c>
      <c r="E22" s="10">
        <f>E21/7%</f>
        <v>0</v>
      </c>
      <c r="F22" s="10">
        <f t="shared" ref="F22:T22" si="7">F21/25%</f>
        <v>0</v>
      </c>
      <c r="G22" s="10">
        <f t="shared" si="7"/>
        <v>0</v>
      </c>
      <c r="H22" s="10">
        <f t="shared" si="7"/>
        <v>28</v>
      </c>
      <c r="I22" s="10">
        <f t="shared" si="7"/>
        <v>0</v>
      </c>
      <c r="J22" s="10">
        <f t="shared" si="7"/>
        <v>28</v>
      </c>
      <c r="K22" s="10">
        <f t="shared" si="7"/>
        <v>0</v>
      </c>
      <c r="L22" s="10">
        <f t="shared" si="7"/>
        <v>0</v>
      </c>
      <c r="M22" s="10">
        <f t="shared" si="7"/>
        <v>28</v>
      </c>
      <c r="N22" s="10">
        <f t="shared" si="7"/>
        <v>0</v>
      </c>
      <c r="O22" s="10">
        <f t="shared" si="7"/>
        <v>0</v>
      </c>
      <c r="P22" s="10">
        <f t="shared" si="7"/>
        <v>28</v>
      </c>
      <c r="Q22" s="10">
        <f t="shared" si="7"/>
        <v>0</v>
      </c>
      <c r="R22" s="10">
        <f t="shared" si="7"/>
        <v>0</v>
      </c>
      <c r="S22" s="10">
        <f t="shared" si="7"/>
        <v>28</v>
      </c>
      <c r="T22" s="10">
        <f t="shared" si="7"/>
        <v>0</v>
      </c>
      <c r="U22" s="10">
        <f t="shared" ref="U22:AZ22" si="8">U21/17%</f>
        <v>0</v>
      </c>
      <c r="V22" s="10">
        <f t="shared" si="8"/>
        <v>0</v>
      </c>
      <c r="W22" s="10">
        <f t="shared" si="8"/>
        <v>41.17647058823529</v>
      </c>
      <c r="X22" s="10">
        <f t="shared" si="8"/>
        <v>0</v>
      </c>
      <c r="Y22" s="10">
        <f t="shared" si="8"/>
        <v>0</v>
      </c>
      <c r="Z22" s="10">
        <f t="shared" si="8"/>
        <v>41.17647058823529</v>
      </c>
      <c r="AA22" s="10">
        <f t="shared" si="8"/>
        <v>0</v>
      </c>
      <c r="AB22" s="10">
        <f t="shared" si="8"/>
        <v>41.17647058823529</v>
      </c>
      <c r="AC22" s="10">
        <f t="shared" si="8"/>
        <v>0</v>
      </c>
      <c r="AD22" s="10">
        <f t="shared" si="8"/>
        <v>0</v>
      </c>
      <c r="AE22" s="10">
        <f t="shared" si="8"/>
        <v>0</v>
      </c>
      <c r="AF22" s="10">
        <f t="shared" si="8"/>
        <v>41.17647058823529</v>
      </c>
      <c r="AG22" s="10">
        <f t="shared" si="8"/>
        <v>0</v>
      </c>
      <c r="AH22" s="10">
        <f t="shared" si="8"/>
        <v>0</v>
      </c>
      <c r="AI22" s="10">
        <f t="shared" si="8"/>
        <v>41.17647058823529</v>
      </c>
      <c r="AJ22" s="10">
        <f t="shared" si="8"/>
        <v>0</v>
      </c>
      <c r="AK22" s="10">
        <f t="shared" si="8"/>
        <v>0</v>
      </c>
      <c r="AL22" s="10">
        <f t="shared" si="8"/>
        <v>41.17647058823529</v>
      </c>
      <c r="AM22" s="10">
        <f t="shared" si="8"/>
        <v>0</v>
      </c>
      <c r="AN22" s="10">
        <f t="shared" si="8"/>
        <v>0</v>
      </c>
      <c r="AO22" s="10">
        <f t="shared" si="8"/>
        <v>41.17647058823529</v>
      </c>
      <c r="AP22" s="10">
        <f t="shared" si="8"/>
        <v>0</v>
      </c>
      <c r="AQ22" s="10">
        <f t="shared" si="8"/>
        <v>0</v>
      </c>
      <c r="AR22" s="10">
        <f t="shared" si="8"/>
        <v>41.17647058823529</v>
      </c>
      <c r="AS22" s="10">
        <f t="shared" si="8"/>
        <v>0</v>
      </c>
      <c r="AT22" s="10">
        <f t="shared" si="8"/>
        <v>0</v>
      </c>
      <c r="AU22" s="10">
        <f t="shared" si="8"/>
        <v>41.17647058823529</v>
      </c>
      <c r="AV22" s="10">
        <f t="shared" si="8"/>
        <v>0</v>
      </c>
      <c r="AW22" s="10">
        <f t="shared" si="8"/>
        <v>0</v>
      </c>
      <c r="AX22" s="10">
        <f t="shared" si="8"/>
        <v>41.17647058823529</v>
      </c>
      <c r="AY22" s="10">
        <f t="shared" si="8"/>
        <v>0</v>
      </c>
      <c r="AZ22" s="10">
        <f t="shared" si="8"/>
        <v>0</v>
      </c>
      <c r="BA22" s="10">
        <f t="shared" ref="BA22:CF22" si="9">BA21/17%</f>
        <v>41.17647058823529</v>
      </c>
      <c r="BB22" s="10">
        <f t="shared" si="9"/>
        <v>0</v>
      </c>
      <c r="BC22" s="10">
        <f t="shared" si="9"/>
        <v>0</v>
      </c>
      <c r="BD22" s="10">
        <f t="shared" si="9"/>
        <v>41.17647058823529</v>
      </c>
      <c r="BE22" s="10">
        <f t="shared" si="9"/>
        <v>0</v>
      </c>
      <c r="BF22" s="10">
        <f t="shared" si="9"/>
        <v>0</v>
      </c>
      <c r="BG22" s="10">
        <f t="shared" si="9"/>
        <v>41.17647058823529</v>
      </c>
      <c r="BH22" s="10">
        <f t="shared" si="9"/>
        <v>0</v>
      </c>
      <c r="BI22" s="10">
        <f t="shared" si="9"/>
        <v>0</v>
      </c>
      <c r="BJ22" s="10">
        <f t="shared" si="9"/>
        <v>41.17647058823529</v>
      </c>
      <c r="BK22" s="10">
        <f t="shared" si="9"/>
        <v>0</v>
      </c>
      <c r="BL22" s="10">
        <f t="shared" si="9"/>
        <v>29.411764705882351</v>
      </c>
      <c r="BM22" s="10">
        <f t="shared" si="9"/>
        <v>11.76470588235294</v>
      </c>
      <c r="BN22" s="10">
        <f t="shared" si="9"/>
        <v>0</v>
      </c>
      <c r="BO22" s="10">
        <f t="shared" si="9"/>
        <v>0</v>
      </c>
      <c r="BP22" s="10">
        <f t="shared" si="9"/>
        <v>41.17647058823529</v>
      </c>
      <c r="BQ22" s="10">
        <f t="shared" si="9"/>
        <v>0</v>
      </c>
      <c r="BR22" s="10">
        <f t="shared" si="9"/>
        <v>0</v>
      </c>
      <c r="BS22" s="10">
        <f t="shared" si="9"/>
        <v>41.17647058823529</v>
      </c>
      <c r="BT22" s="10">
        <f t="shared" si="9"/>
        <v>0</v>
      </c>
      <c r="BU22" s="10">
        <f t="shared" si="9"/>
        <v>0</v>
      </c>
      <c r="BV22" s="10">
        <f t="shared" si="9"/>
        <v>41.17647058823529</v>
      </c>
      <c r="BW22" s="10">
        <f t="shared" si="9"/>
        <v>0</v>
      </c>
      <c r="BX22" s="10">
        <f t="shared" si="9"/>
        <v>41.17647058823529</v>
      </c>
      <c r="BY22" s="10">
        <f t="shared" si="9"/>
        <v>0</v>
      </c>
      <c r="BZ22" s="10">
        <f t="shared" si="9"/>
        <v>0</v>
      </c>
      <c r="CA22" s="10">
        <f t="shared" si="9"/>
        <v>5.8823529411764701</v>
      </c>
      <c r="CB22" s="10">
        <f t="shared" si="9"/>
        <v>35.294117647058819</v>
      </c>
      <c r="CC22" s="10">
        <f t="shared" si="9"/>
        <v>0</v>
      </c>
      <c r="CD22" s="10">
        <f t="shared" si="9"/>
        <v>0</v>
      </c>
      <c r="CE22" s="10">
        <f t="shared" si="9"/>
        <v>41.17647058823529</v>
      </c>
      <c r="CF22" s="10">
        <f t="shared" si="9"/>
        <v>0</v>
      </c>
      <c r="CG22" s="10">
        <f t="shared" ref="CG22:CZ22" si="10">CG21/17%</f>
        <v>0</v>
      </c>
      <c r="CH22" s="10">
        <f t="shared" si="10"/>
        <v>41.17647058823529</v>
      </c>
      <c r="CI22" s="10">
        <f t="shared" si="10"/>
        <v>0</v>
      </c>
      <c r="CJ22" s="10">
        <f t="shared" si="10"/>
        <v>0</v>
      </c>
      <c r="CK22" s="10">
        <f t="shared" si="10"/>
        <v>41.17647058823529</v>
      </c>
      <c r="CL22" s="10">
        <f t="shared" si="10"/>
        <v>0</v>
      </c>
      <c r="CM22" s="10">
        <f t="shared" si="10"/>
        <v>0</v>
      </c>
      <c r="CN22" s="10">
        <f t="shared" si="10"/>
        <v>41.17647058823529</v>
      </c>
      <c r="CO22" s="10">
        <f t="shared" si="10"/>
        <v>0</v>
      </c>
      <c r="CP22" s="10">
        <f t="shared" si="10"/>
        <v>41.17647058823529</v>
      </c>
      <c r="CQ22" s="10">
        <f t="shared" si="10"/>
        <v>0</v>
      </c>
      <c r="CR22" s="10">
        <f t="shared" si="10"/>
        <v>0</v>
      </c>
      <c r="CS22" s="10">
        <f t="shared" si="10"/>
        <v>0</v>
      </c>
      <c r="CT22" s="10">
        <f t="shared" si="10"/>
        <v>41.17647058823529</v>
      </c>
      <c r="CU22" s="10">
        <f t="shared" si="10"/>
        <v>0</v>
      </c>
      <c r="CV22" s="10">
        <f t="shared" si="10"/>
        <v>0</v>
      </c>
      <c r="CW22" s="10">
        <f t="shared" si="10"/>
        <v>41.17647058823529</v>
      </c>
      <c r="CX22" s="10">
        <f t="shared" si="10"/>
        <v>0</v>
      </c>
      <c r="CY22" s="10">
        <f t="shared" si="10"/>
        <v>0</v>
      </c>
      <c r="CZ22" s="10">
        <f t="shared" si="10"/>
        <v>41.17647058823529</v>
      </c>
      <c r="DA22" s="10">
        <f t="shared" ref="DA22:DR22" si="11">DA21/17%</f>
        <v>0</v>
      </c>
      <c r="DB22" s="10">
        <f t="shared" si="11"/>
        <v>41.17647058823529</v>
      </c>
      <c r="DC22" s="10">
        <f t="shared" si="11"/>
        <v>0</v>
      </c>
      <c r="DD22" s="10">
        <f t="shared" si="11"/>
        <v>0</v>
      </c>
      <c r="DE22" s="10">
        <f t="shared" si="11"/>
        <v>0</v>
      </c>
      <c r="DF22" s="10">
        <f t="shared" si="11"/>
        <v>41.17647058823529</v>
      </c>
      <c r="DG22" s="10">
        <f t="shared" si="11"/>
        <v>0</v>
      </c>
      <c r="DH22" s="10">
        <f t="shared" si="11"/>
        <v>0</v>
      </c>
      <c r="DI22" s="10">
        <f t="shared" si="11"/>
        <v>41.17647058823529</v>
      </c>
      <c r="DJ22" s="10">
        <f t="shared" si="11"/>
        <v>0</v>
      </c>
      <c r="DK22" s="10">
        <f t="shared" si="11"/>
        <v>0</v>
      </c>
      <c r="DL22" s="10">
        <f t="shared" si="11"/>
        <v>41.17647058823529</v>
      </c>
      <c r="DM22" s="10">
        <f t="shared" si="11"/>
        <v>0</v>
      </c>
      <c r="DN22" s="10">
        <f t="shared" si="11"/>
        <v>0</v>
      </c>
      <c r="DO22" s="10">
        <f t="shared" si="11"/>
        <v>41.17647058823529</v>
      </c>
      <c r="DP22" s="10">
        <f t="shared" si="11"/>
        <v>0</v>
      </c>
      <c r="DQ22" s="10">
        <f t="shared" si="11"/>
        <v>0</v>
      </c>
      <c r="DR22" s="10">
        <f t="shared" si="11"/>
        <v>41.17647058823529</v>
      </c>
      <c r="DS22" s="10">
        <f>DS21/17%</f>
        <v>0</v>
      </c>
      <c r="DT22" s="10">
        <f>DT21/17%</f>
        <v>23.52941176470588</v>
      </c>
      <c r="DU22" s="10">
        <f>DU21/17%</f>
        <v>17.647058823529409</v>
      </c>
      <c r="DV22" s="10">
        <f t="shared" ref="DV22:FA22" si="12">DV21/17%</f>
        <v>0</v>
      </c>
      <c r="DW22" s="10">
        <f t="shared" si="12"/>
        <v>0</v>
      </c>
      <c r="DX22" s="10">
        <f t="shared" si="12"/>
        <v>41.17647058823529</v>
      </c>
      <c r="DY22" s="10">
        <f t="shared" si="12"/>
        <v>0</v>
      </c>
      <c r="DZ22" s="10">
        <f t="shared" si="12"/>
        <v>5.8823529411764701</v>
      </c>
      <c r="EA22" s="10">
        <f t="shared" si="12"/>
        <v>35.294117647058819</v>
      </c>
      <c r="EB22" s="10">
        <f t="shared" si="12"/>
        <v>0</v>
      </c>
      <c r="EC22" s="10">
        <f t="shared" si="12"/>
        <v>0</v>
      </c>
      <c r="ED22" s="10">
        <f t="shared" si="12"/>
        <v>41.17647058823529</v>
      </c>
      <c r="EE22" s="10">
        <f t="shared" si="12"/>
        <v>0</v>
      </c>
      <c r="EF22" s="10">
        <f t="shared" si="12"/>
        <v>0</v>
      </c>
      <c r="EG22" s="10">
        <f t="shared" si="12"/>
        <v>41.17647058823529</v>
      </c>
      <c r="EH22" s="10">
        <f t="shared" si="12"/>
        <v>0</v>
      </c>
      <c r="EI22" s="10">
        <f t="shared" si="12"/>
        <v>0</v>
      </c>
      <c r="EJ22" s="10">
        <f t="shared" si="12"/>
        <v>41.17647058823529</v>
      </c>
      <c r="EK22" s="10">
        <f t="shared" si="12"/>
        <v>0</v>
      </c>
      <c r="EL22" s="10">
        <f t="shared" si="12"/>
        <v>5.8823529411764701</v>
      </c>
      <c r="EM22" s="10">
        <f t="shared" si="12"/>
        <v>35.294117647058819</v>
      </c>
      <c r="EN22" s="10">
        <f t="shared" si="12"/>
        <v>0</v>
      </c>
      <c r="EO22" s="10">
        <f t="shared" si="12"/>
        <v>0</v>
      </c>
      <c r="EP22" s="10">
        <f t="shared" si="12"/>
        <v>41.17647058823529</v>
      </c>
      <c r="EQ22" s="10">
        <f t="shared" si="12"/>
        <v>0</v>
      </c>
      <c r="ER22" s="10">
        <f t="shared" si="12"/>
        <v>0</v>
      </c>
      <c r="ES22" s="10">
        <f t="shared" si="12"/>
        <v>41.17647058823529</v>
      </c>
      <c r="ET22" s="10">
        <f t="shared" si="12"/>
        <v>0</v>
      </c>
      <c r="EU22" s="10">
        <f t="shared" si="12"/>
        <v>0</v>
      </c>
      <c r="EV22" s="10">
        <f t="shared" si="12"/>
        <v>41.17647058823529</v>
      </c>
      <c r="EW22" s="10">
        <f t="shared" si="12"/>
        <v>0</v>
      </c>
      <c r="EX22" s="10">
        <f t="shared" si="12"/>
        <v>0</v>
      </c>
      <c r="EY22" s="10">
        <f t="shared" si="12"/>
        <v>41.17647058823529</v>
      </c>
      <c r="EZ22" s="10">
        <f t="shared" si="12"/>
        <v>0</v>
      </c>
      <c r="FA22" s="10">
        <f t="shared" si="12"/>
        <v>0</v>
      </c>
      <c r="FB22" s="10">
        <f t="shared" ref="FB22:FZ22" si="13">FB21/17%</f>
        <v>41.17647058823529</v>
      </c>
      <c r="FC22" s="10">
        <f t="shared" si="13"/>
        <v>0</v>
      </c>
      <c r="FD22" s="10">
        <f t="shared" si="13"/>
        <v>0</v>
      </c>
      <c r="FE22" s="10">
        <f t="shared" si="13"/>
        <v>41.17647058823529</v>
      </c>
      <c r="FF22" s="10">
        <f t="shared" si="13"/>
        <v>0</v>
      </c>
      <c r="FG22" s="10">
        <f t="shared" si="13"/>
        <v>0</v>
      </c>
      <c r="FH22" s="10">
        <f t="shared" si="13"/>
        <v>41.17647058823529</v>
      </c>
      <c r="FI22" s="10">
        <f t="shared" si="13"/>
        <v>0</v>
      </c>
      <c r="FJ22" s="10">
        <f t="shared" si="13"/>
        <v>0</v>
      </c>
      <c r="FK22" s="10">
        <f t="shared" si="13"/>
        <v>41.17647058823529</v>
      </c>
      <c r="FL22" s="10">
        <f t="shared" si="13"/>
        <v>0</v>
      </c>
      <c r="FM22" s="10">
        <f t="shared" si="13"/>
        <v>0</v>
      </c>
      <c r="FN22" s="10">
        <f t="shared" si="13"/>
        <v>41.17647058823529</v>
      </c>
      <c r="FO22" s="10">
        <f t="shared" si="13"/>
        <v>0</v>
      </c>
      <c r="FP22" s="10">
        <f t="shared" si="13"/>
        <v>0</v>
      </c>
      <c r="FQ22" s="10">
        <f t="shared" si="13"/>
        <v>41.17647058823529</v>
      </c>
      <c r="FR22" s="10">
        <f t="shared" si="13"/>
        <v>0</v>
      </c>
      <c r="FS22" s="10">
        <f t="shared" si="13"/>
        <v>0</v>
      </c>
      <c r="FT22" s="10">
        <f t="shared" si="13"/>
        <v>41.17647058823529</v>
      </c>
      <c r="FU22" s="10">
        <f t="shared" si="13"/>
        <v>0</v>
      </c>
      <c r="FV22" s="10">
        <f t="shared" si="13"/>
        <v>0</v>
      </c>
      <c r="FW22" s="10">
        <f t="shared" si="13"/>
        <v>41.17647058823529</v>
      </c>
      <c r="FX22" s="10">
        <f t="shared" si="13"/>
        <v>0</v>
      </c>
      <c r="FY22" s="10">
        <f t="shared" si="13"/>
        <v>0</v>
      </c>
      <c r="FZ22" s="10">
        <f t="shared" si="13"/>
        <v>41.17647058823529</v>
      </c>
      <c r="GA22" s="10">
        <f>GA21/17%</f>
        <v>0</v>
      </c>
      <c r="GB22" s="10">
        <f>GB21/17%</f>
        <v>0</v>
      </c>
      <c r="GC22" s="10">
        <f>GC21/17%</f>
        <v>41.17647058823529</v>
      </c>
      <c r="GD22" s="10">
        <f t="shared" ref="GD22:GR22" si="14">GD21/17%</f>
        <v>0</v>
      </c>
      <c r="GE22" s="10">
        <f t="shared" si="14"/>
        <v>0</v>
      </c>
      <c r="GF22" s="10">
        <f t="shared" si="14"/>
        <v>41.17647058823529</v>
      </c>
      <c r="GG22" s="10">
        <f t="shared" si="14"/>
        <v>0</v>
      </c>
      <c r="GH22" s="10">
        <f t="shared" si="14"/>
        <v>0</v>
      </c>
      <c r="GI22" s="10">
        <f t="shared" si="14"/>
        <v>41.17647058823529</v>
      </c>
      <c r="GJ22" s="10">
        <f t="shared" si="14"/>
        <v>0</v>
      </c>
      <c r="GK22" s="10">
        <f t="shared" si="14"/>
        <v>0</v>
      </c>
      <c r="GL22" s="10">
        <f t="shared" si="14"/>
        <v>41.17647058823529</v>
      </c>
      <c r="GM22" s="10">
        <f t="shared" si="14"/>
        <v>0</v>
      </c>
      <c r="GN22" s="10">
        <f t="shared" si="14"/>
        <v>5.8823529411764701</v>
      </c>
      <c r="GO22" s="10">
        <f t="shared" si="14"/>
        <v>35.294117647058819</v>
      </c>
      <c r="GP22" s="10">
        <f t="shared" si="14"/>
        <v>0</v>
      </c>
      <c r="GQ22" s="10">
        <f t="shared" si="14"/>
        <v>0</v>
      </c>
      <c r="GR22" s="10">
        <f t="shared" si="14"/>
        <v>41.17647058823529</v>
      </c>
    </row>
    <row r="24" spans="1:254" x14ac:dyDescent="0.25">
      <c r="B24" s="73" t="s">
        <v>557</v>
      </c>
      <c r="C24" s="73"/>
      <c r="D24" s="73"/>
      <c r="E24" s="73"/>
      <c r="F24" s="30"/>
      <c r="G24" s="30"/>
      <c r="H24" s="30"/>
      <c r="I24" s="30"/>
      <c r="J24" s="30"/>
      <c r="K24" s="30"/>
      <c r="L24" s="30"/>
      <c r="M24" s="30"/>
    </row>
    <row r="25" spans="1:254" x14ac:dyDescent="0.25">
      <c r="B25" s="4" t="s">
        <v>558</v>
      </c>
      <c r="C25" s="27" t="s">
        <v>566</v>
      </c>
      <c r="D25" s="24">
        <f>E25/100*25</f>
        <v>0</v>
      </c>
      <c r="E25" s="32">
        <f>(C22+F22+I22+L22+O22+R22)/6</f>
        <v>0</v>
      </c>
      <c r="F25" s="30"/>
      <c r="G25" s="30"/>
      <c r="H25" s="30"/>
      <c r="I25" s="30"/>
      <c r="J25" s="30"/>
      <c r="K25" s="30"/>
      <c r="L25" s="30"/>
      <c r="M25" s="30"/>
    </row>
    <row r="26" spans="1:254" x14ac:dyDescent="0.25">
      <c r="B26" s="4" t="s">
        <v>559</v>
      </c>
      <c r="C26" s="27" t="s">
        <v>566</v>
      </c>
      <c r="D26" s="24">
        <f>E26/100*25</f>
        <v>8.8333333333333339</v>
      </c>
      <c r="E26" s="32">
        <f>(D22+G22+J22+M22+P22+S22)/6</f>
        <v>35.333333333333336</v>
      </c>
      <c r="F26" s="30"/>
      <c r="G26" s="30"/>
      <c r="H26" s="30"/>
      <c r="I26" s="30"/>
      <c r="J26" s="30"/>
      <c r="K26" s="30"/>
      <c r="L26" s="30"/>
      <c r="M26" s="30"/>
    </row>
    <row r="27" spans="1:254" x14ac:dyDescent="0.25">
      <c r="B27" s="4" t="s">
        <v>560</v>
      </c>
      <c r="C27" s="27" t="s">
        <v>566</v>
      </c>
      <c r="D27" s="24">
        <f>E27/100*25</f>
        <v>1.1666666666666667</v>
      </c>
      <c r="E27" s="32">
        <f>(E22+H22+K22+N22+Q22+T22)/6</f>
        <v>4.666666666666667</v>
      </c>
      <c r="F27" s="30"/>
      <c r="G27" s="30"/>
      <c r="H27" s="30"/>
      <c r="I27" s="30"/>
      <c r="J27" s="30"/>
      <c r="K27" s="30"/>
      <c r="L27" s="30"/>
      <c r="M27" s="30"/>
    </row>
    <row r="28" spans="1:254" x14ac:dyDescent="0.25">
      <c r="B28" s="27"/>
      <c r="C28" s="27"/>
      <c r="D28" s="33">
        <f>SUM(D25:D27)</f>
        <v>10</v>
      </c>
      <c r="E28" s="33">
        <f>SUM(E25:E27)</f>
        <v>40</v>
      </c>
      <c r="F28" s="30"/>
      <c r="G28" s="30"/>
      <c r="H28" s="30"/>
      <c r="I28" s="30"/>
      <c r="J28" s="30"/>
      <c r="K28" s="30"/>
      <c r="L28" s="30"/>
      <c r="M28" s="30"/>
    </row>
    <row r="29" spans="1:254" ht="15" customHeight="1" x14ac:dyDescent="0.25">
      <c r="B29" s="27"/>
      <c r="C29" s="27"/>
      <c r="D29" s="74" t="s">
        <v>56</v>
      </c>
      <c r="E29" s="74"/>
      <c r="F29" s="75" t="s">
        <v>3</v>
      </c>
      <c r="G29" s="76"/>
      <c r="H29" s="77" t="s">
        <v>170</v>
      </c>
      <c r="I29" s="78"/>
      <c r="J29" s="30"/>
      <c r="K29" s="30"/>
      <c r="L29" s="30"/>
      <c r="M29" s="30"/>
    </row>
    <row r="30" spans="1:254" x14ac:dyDescent="0.25">
      <c r="B30" s="4" t="s">
        <v>558</v>
      </c>
      <c r="C30" s="27" t="s">
        <v>567</v>
      </c>
      <c r="D30" s="24">
        <f>E30/100*17</f>
        <v>0</v>
      </c>
      <c r="E30" s="32">
        <f>(U22+X22+AA22+AD22+AG22+AJ22)/6</f>
        <v>0</v>
      </c>
      <c r="F30" s="24">
        <f>G30/100*17</f>
        <v>0</v>
      </c>
      <c r="G30" s="32">
        <f>(AM22+AP22+AS22+AV22+AY22+BB22)/6</f>
        <v>0</v>
      </c>
      <c r="H30" s="24">
        <f>I30/100*17</f>
        <v>0</v>
      </c>
      <c r="I30" s="32">
        <f>(BE22+BH22+BK22+BN22+BQ22+BT22)/6</f>
        <v>0</v>
      </c>
      <c r="J30" s="25"/>
      <c r="K30" s="25"/>
      <c r="L30" s="25"/>
      <c r="M30" s="25"/>
    </row>
    <row r="31" spans="1:254" x14ac:dyDescent="0.25">
      <c r="B31" s="4" t="s">
        <v>559</v>
      </c>
      <c r="C31" s="27" t="s">
        <v>567</v>
      </c>
      <c r="D31" s="24">
        <f>E31/100*17</f>
        <v>1.1666666666666665</v>
      </c>
      <c r="E31" s="32">
        <f>(V22+Y22+AB22+AE22+AH22+AK22)/6</f>
        <v>6.8627450980392153</v>
      </c>
      <c r="F31" s="24">
        <f>G31/100*17</f>
        <v>0</v>
      </c>
      <c r="G31" s="32">
        <f>(AN22+AQ22+AT22+AW22+AZ22+BC22)/6</f>
        <v>0</v>
      </c>
      <c r="H31" s="24">
        <f>I31/100*17</f>
        <v>0.83333333333333326</v>
      </c>
      <c r="I31" s="32">
        <f>(BF22+BI22+BL22+BO22+BR22+BU22)/6</f>
        <v>4.901960784313725</v>
      </c>
      <c r="J31" s="25"/>
      <c r="K31" s="25"/>
      <c r="L31" s="25"/>
      <c r="M31" s="25"/>
    </row>
    <row r="32" spans="1:254" x14ac:dyDescent="0.25">
      <c r="B32" s="4" t="s">
        <v>560</v>
      </c>
      <c r="C32" s="27" t="s">
        <v>567</v>
      </c>
      <c r="D32" s="24">
        <f>E32/100*17</f>
        <v>5.833333333333333</v>
      </c>
      <c r="E32" s="32">
        <f>(W22+Z22+AC22+AF22+AI22+AL22)/6</f>
        <v>34.313725490196077</v>
      </c>
      <c r="F32" s="24">
        <f>G32/100*17</f>
        <v>7.0000000000000009</v>
      </c>
      <c r="G32" s="32">
        <f>(AO22+AR22+AU22+AX22+BA22+BD22)/6</f>
        <v>41.176470588235297</v>
      </c>
      <c r="H32" s="24">
        <f>I32/100*17</f>
        <v>6.1666666666666661</v>
      </c>
      <c r="I32" s="32">
        <f>(BG22+BJ22+BM22+BP22+BS22+BV22)/6</f>
        <v>36.274509803921568</v>
      </c>
      <c r="J32" s="25"/>
      <c r="K32" s="25"/>
      <c r="L32" s="25"/>
      <c r="M32" s="25"/>
    </row>
    <row r="33" spans="2:13" x14ac:dyDescent="0.25">
      <c r="B33" s="27"/>
      <c r="C33" s="27"/>
      <c r="D33" s="33">
        <f t="shared" ref="D33:I33" si="15">SUM(D30:D32)</f>
        <v>7</v>
      </c>
      <c r="E33" s="33">
        <f t="shared" si="15"/>
        <v>41.17647058823529</v>
      </c>
      <c r="F33" s="33">
        <f t="shared" si="15"/>
        <v>7.0000000000000009</v>
      </c>
      <c r="G33" s="34">
        <f t="shared" si="15"/>
        <v>41.176470588235297</v>
      </c>
      <c r="H33" s="33">
        <f t="shared" si="15"/>
        <v>6.9999999999999991</v>
      </c>
      <c r="I33" s="33">
        <f t="shared" si="15"/>
        <v>41.17647058823529</v>
      </c>
      <c r="J33" s="38"/>
      <c r="K33" s="38"/>
      <c r="L33" s="38"/>
      <c r="M33" s="38"/>
    </row>
    <row r="34" spans="2:13" x14ac:dyDescent="0.25">
      <c r="B34" s="4" t="s">
        <v>558</v>
      </c>
      <c r="C34" s="27" t="s">
        <v>568</v>
      </c>
      <c r="D34" s="35">
        <f>E34/100*17</f>
        <v>0</v>
      </c>
      <c r="E34" s="32">
        <f>(BW22+BZ22+CC22+CF22+CI22+CL22)/6</f>
        <v>0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4" t="s">
        <v>559</v>
      </c>
      <c r="C35" s="27" t="s">
        <v>568</v>
      </c>
      <c r="D35" s="35">
        <f>E35/100*17</f>
        <v>1.3333333333333333</v>
      </c>
      <c r="E35" s="32">
        <f>(BX22+CA22+CD22+CG22+CJ22+CM22)/6</f>
        <v>7.8431372549019605</v>
      </c>
      <c r="F35" s="30"/>
      <c r="G35" s="30"/>
      <c r="H35" s="30"/>
      <c r="I35" s="30"/>
      <c r="J35" s="30"/>
      <c r="K35" s="30"/>
      <c r="L35" s="30"/>
      <c r="M35" s="30"/>
    </row>
    <row r="36" spans="2:13" x14ac:dyDescent="0.25">
      <c r="B36" s="4" t="s">
        <v>560</v>
      </c>
      <c r="C36" s="27" t="s">
        <v>568</v>
      </c>
      <c r="D36" s="35">
        <f>E36/100*17</f>
        <v>5.666666666666667</v>
      </c>
      <c r="E36" s="32">
        <f>(BY22+CB22+CE22+CH22+CK22+CN22)/6</f>
        <v>33.333333333333336</v>
      </c>
      <c r="F36" s="30"/>
      <c r="G36" s="30"/>
      <c r="H36" s="30"/>
      <c r="I36" s="30"/>
      <c r="J36" s="30"/>
      <c r="K36" s="30"/>
      <c r="L36" s="30"/>
      <c r="M36" s="30"/>
    </row>
    <row r="37" spans="2:13" x14ac:dyDescent="0.25">
      <c r="B37" s="27"/>
      <c r="C37" s="27"/>
      <c r="D37" s="33">
        <f>SUM(D34:D36)</f>
        <v>7</v>
      </c>
      <c r="E37" s="34">
        <f>SUM(E34:E36)</f>
        <v>41.176470588235297</v>
      </c>
      <c r="F37" s="30"/>
      <c r="G37" s="30"/>
      <c r="H37" s="30"/>
      <c r="I37" s="30"/>
      <c r="J37" s="30"/>
      <c r="K37" s="30"/>
      <c r="L37" s="30"/>
      <c r="M37" s="30"/>
    </row>
    <row r="38" spans="2:13" x14ac:dyDescent="0.25">
      <c r="B38" s="27"/>
      <c r="C38" s="27"/>
      <c r="D38" s="74" t="s">
        <v>145</v>
      </c>
      <c r="E38" s="74"/>
      <c r="F38" s="79" t="s">
        <v>108</v>
      </c>
      <c r="G38" s="80"/>
      <c r="H38" s="77" t="s">
        <v>146</v>
      </c>
      <c r="I38" s="78"/>
      <c r="J38" s="68" t="s">
        <v>147</v>
      </c>
      <c r="K38" s="68"/>
      <c r="L38" s="68" t="s">
        <v>109</v>
      </c>
      <c r="M38" s="68"/>
    </row>
    <row r="39" spans="2:13" x14ac:dyDescent="0.25">
      <c r="B39" s="4" t="s">
        <v>558</v>
      </c>
      <c r="C39" s="27" t="s">
        <v>569</v>
      </c>
      <c r="D39" s="24">
        <f>E39/100*17</f>
        <v>0</v>
      </c>
      <c r="E39" s="32">
        <f>(CO22+CR22+CU22+CX22+DA22+DD22)/6</f>
        <v>0</v>
      </c>
      <c r="F39" s="24">
        <f>G39/100*17</f>
        <v>0</v>
      </c>
      <c r="G39" s="32">
        <f>(DG22+DJ22+DM22+DP22+DS22+DV22)/6</f>
        <v>0</v>
      </c>
      <c r="H39" s="24">
        <f>I39/100*17</f>
        <v>0</v>
      </c>
      <c r="I39" s="32">
        <f>(DY22+EB22+EE22+EH22+EK22+EN22)/6</f>
        <v>0</v>
      </c>
      <c r="J39" s="24">
        <f>K39/100*17</f>
        <v>0</v>
      </c>
      <c r="K39" s="32">
        <f>(EQ22+ET22+EW22+EZ22+FC22+FF22)/6</f>
        <v>0</v>
      </c>
      <c r="L39" s="24">
        <f>M39/100*17</f>
        <v>0</v>
      </c>
      <c r="M39" s="32">
        <f>(FI22+FL22+FO22+FR22+FU22+FX22)/6</f>
        <v>0</v>
      </c>
    </row>
    <row r="40" spans="2:13" x14ac:dyDescent="0.25">
      <c r="B40" s="4" t="s">
        <v>559</v>
      </c>
      <c r="C40" s="27" t="s">
        <v>569</v>
      </c>
      <c r="D40" s="24">
        <f>E40/100*17</f>
        <v>2.333333333333333</v>
      </c>
      <c r="E40" s="32">
        <f>(CP22+CS22+CV22+CY22+DB22+DE22)/6</f>
        <v>13.725490196078431</v>
      </c>
      <c r="F40" s="24">
        <f>G40/100*17</f>
        <v>0.66666666666666663</v>
      </c>
      <c r="G40" s="32">
        <f>(DH22+DK22+DN22+DQ22+DT22+DW22)/6</f>
        <v>3.9215686274509802</v>
      </c>
      <c r="H40" s="24">
        <f>I40/100*17</f>
        <v>0.33333333333333331</v>
      </c>
      <c r="I40" s="32">
        <f>(DZ22+EC22+EF22+EI22+EL22+EO22)/6</f>
        <v>1.9607843137254901</v>
      </c>
      <c r="J40" s="24">
        <f>K40/100*17</f>
        <v>0</v>
      </c>
      <c r="K40" s="32">
        <f>(ER22+EU22+EX22+FA22+FD22+FG22)/6</f>
        <v>0</v>
      </c>
      <c r="L40" s="24">
        <f>M40/100*17</f>
        <v>0</v>
      </c>
      <c r="M40" s="32">
        <f>(FJ22+FM22+FP22+FS22+FV22+FY22)/6</f>
        <v>0</v>
      </c>
    </row>
    <row r="41" spans="2:13" x14ac:dyDescent="0.25">
      <c r="B41" s="4" t="s">
        <v>560</v>
      </c>
      <c r="C41" s="27" t="s">
        <v>569</v>
      </c>
      <c r="D41" s="24">
        <f>E41/100*17</f>
        <v>4.6666666666666661</v>
      </c>
      <c r="E41" s="32">
        <f>(CQ22+CT22+CW22+CZ22+DC22+DF22)/6</f>
        <v>27.450980392156861</v>
      </c>
      <c r="F41" s="24">
        <f>G41/100*17</f>
        <v>6.3333333333333321</v>
      </c>
      <c r="G41" s="32">
        <f>(DI22+DL22+DO22+DR22+DU22+DX22)/6</f>
        <v>37.254901960784309</v>
      </c>
      <c r="H41" s="24">
        <f>I41/100*17</f>
        <v>6.6666666666666661</v>
      </c>
      <c r="I41" s="32">
        <f>(EA22+ED22+EG22+EJ22+EM22+EP22)/6</f>
        <v>39.2156862745098</v>
      </c>
      <c r="J41" s="24">
        <f>K41/100*17</f>
        <v>7.0000000000000009</v>
      </c>
      <c r="K41" s="32">
        <f>(ES22+EV22+EY22+FB22+FE22+FH22)/6</f>
        <v>41.176470588235297</v>
      </c>
      <c r="L41" s="24">
        <f>M41/100*17</f>
        <v>7.0000000000000009</v>
      </c>
      <c r="M41" s="32">
        <f>(FK22+FN22+FQ22+FT22+FW22+FZ22)/6</f>
        <v>41.176470588235297</v>
      </c>
    </row>
    <row r="42" spans="2:13" x14ac:dyDescent="0.25">
      <c r="B42" s="27"/>
      <c r="C42" s="27"/>
      <c r="D42" s="33">
        <f t="shared" ref="D42:M42" si="16">SUM(D39:D41)</f>
        <v>6.9999999999999991</v>
      </c>
      <c r="E42" s="33">
        <f t="shared" si="16"/>
        <v>41.17647058823529</v>
      </c>
      <c r="F42" s="33">
        <f t="shared" si="16"/>
        <v>6.9999999999999991</v>
      </c>
      <c r="G42" s="34">
        <f t="shared" si="16"/>
        <v>41.17647058823529</v>
      </c>
      <c r="H42" s="33">
        <f t="shared" si="16"/>
        <v>6.9999999999999991</v>
      </c>
      <c r="I42" s="33">
        <f t="shared" si="16"/>
        <v>41.17647058823529</v>
      </c>
      <c r="J42" s="33">
        <f t="shared" si="16"/>
        <v>7.0000000000000009</v>
      </c>
      <c r="K42" s="33">
        <f t="shared" si="16"/>
        <v>41.176470588235297</v>
      </c>
      <c r="L42" s="33">
        <f t="shared" si="16"/>
        <v>7.0000000000000009</v>
      </c>
      <c r="M42" s="33">
        <f t="shared" si="16"/>
        <v>41.176470588235297</v>
      </c>
    </row>
    <row r="43" spans="2:13" x14ac:dyDescent="0.25">
      <c r="B43" s="4" t="s">
        <v>558</v>
      </c>
      <c r="C43" s="27" t="s">
        <v>570</v>
      </c>
      <c r="D43" s="24">
        <f>E43/100*17</f>
        <v>0</v>
      </c>
      <c r="E43" s="32">
        <f>(GA22+GD22+GG22+GJ22+GM22+GP22)/6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4" t="s">
        <v>559</v>
      </c>
      <c r="C44" s="27" t="s">
        <v>570</v>
      </c>
      <c r="D44" s="24">
        <f>E44/100*17</f>
        <v>0.16666666666666666</v>
      </c>
      <c r="E44" s="32">
        <f>(GB22+GE22+GH22+GK22+GN22+GQ22)/6</f>
        <v>0.98039215686274506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4" t="s">
        <v>560</v>
      </c>
      <c r="C45" s="27" t="s">
        <v>570</v>
      </c>
      <c r="D45" s="24">
        <f>E45/100*17</f>
        <v>6.8333333333333321</v>
      </c>
      <c r="E45" s="32">
        <f>(GC22+GF22+GI22+GL22+GO22+GR22)/6</f>
        <v>40.196078431372541</v>
      </c>
      <c r="F45" s="30"/>
      <c r="G45" s="30"/>
      <c r="H45" s="30"/>
      <c r="I45" s="30"/>
      <c r="J45" s="30"/>
      <c r="K45" s="30"/>
      <c r="L45" s="30"/>
      <c r="M45" s="30"/>
    </row>
    <row r="46" spans="2:13" x14ac:dyDescent="0.25">
      <c r="B46" s="27"/>
      <c r="C46" s="27"/>
      <c r="D46" s="33">
        <f>SUM(D43:D45)</f>
        <v>6.9999999999999991</v>
      </c>
      <c r="E46" s="34">
        <f>SUM(E43:E45)</f>
        <v>41.176470588235283</v>
      </c>
      <c r="F46" s="30"/>
      <c r="G46" s="30"/>
      <c r="H46" s="30"/>
      <c r="I46" s="30"/>
      <c r="J46" s="30"/>
      <c r="K46" s="30"/>
      <c r="L46" s="30"/>
      <c r="M46" s="30"/>
    </row>
  </sheetData>
  <mergeCells count="163"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3"/>
  <sheetViews>
    <sheetView zoomScale="78" zoomScaleNormal="78" workbookViewId="0">
      <selection activeCell="R30" sqref="R3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144</v>
      </c>
      <c r="B1" s="14" t="s">
        <v>958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981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8" t="s">
        <v>957</v>
      </c>
      <c r="IS2" s="4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81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3"/>
      <c r="DD4" s="66" t="s">
        <v>84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84" t="s">
        <v>107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68" t="s">
        <v>130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6" t="s">
        <v>461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170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8" t="s">
        <v>171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145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108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4" t="s">
        <v>146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147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109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6" t="s">
        <v>131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spans="1:293" ht="4.1500000000000004" hidden="1" customHeight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293" ht="16.149999999999999" hidden="1" customHeight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293" ht="17.45" hidden="1" customHeight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293" ht="18" hidden="1" customHeight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293" ht="30" hidden="1" customHeight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293" ht="15.75" x14ac:dyDescent="0.25">
      <c r="A11" s="64"/>
      <c r="B11" s="64"/>
      <c r="C11" s="58" t="s">
        <v>377</v>
      </c>
      <c r="D11" s="58" t="s">
        <v>5</v>
      </c>
      <c r="E11" s="58" t="s">
        <v>6</v>
      </c>
      <c r="F11" s="58" t="s">
        <v>378</v>
      </c>
      <c r="G11" s="58" t="s">
        <v>7</v>
      </c>
      <c r="H11" s="58" t="s">
        <v>8</v>
      </c>
      <c r="I11" s="58" t="s">
        <v>379</v>
      </c>
      <c r="J11" s="58" t="s">
        <v>9</v>
      </c>
      <c r="K11" s="58" t="s">
        <v>10</v>
      </c>
      <c r="L11" s="58" t="s">
        <v>451</v>
      </c>
      <c r="M11" s="58" t="s">
        <v>9</v>
      </c>
      <c r="N11" s="58" t="s">
        <v>10</v>
      </c>
      <c r="O11" s="58" t="s">
        <v>380</v>
      </c>
      <c r="P11" s="58" t="s">
        <v>11</v>
      </c>
      <c r="Q11" s="58" t="s">
        <v>4</v>
      </c>
      <c r="R11" s="58" t="s">
        <v>381</v>
      </c>
      <c r="S11" s="58" t="s">
        <v>6</v>
      </c>
      <c r="T11" s="58" t="s">
        <v>12</v>
      </c>
      <c r="U11" s="58" t="s">
        <v>382</v>
      </c>
      <c r="V11" s="58" t="s">
        <v>6</v>
      </c>
      <c r="W11" s="58" t="s">
        <v>12</v>
      </c>
      <c r="X11" s="58" t="s">
        <v>383</v>
      </c>
      <c r="Y11" s="58"/>
      <c r="Z11" s="58"/>
      <c r="AA11" s="58" t="s">
        <v>384</v>
      </c>
      <c r="AB11" s="58"/>
      <c r="AC11" s="58"/>
      <c r="AD11" s="58" t="s">
        <v>385</v>
      </c>
      <c r="AE11" s="58"/>
      <c r="AF11" s="58"/>
      <c r="AG11" s="58" t="s">
        <v>452</v>
      </c>
      <c r="AH11" s="58"/>
      <c r="AI11" s="58"/>
      <c r="AJ11" s="58" t="s">
        <v>386</v>
      </c>
      <c r="AK11" s="58"/>
      <c r="AL11" s="58"/>
      <c r="AM11" s="58" t="s">
        <v>387</v>
      </c>
      <c r="AN11" s="58"/>
      <c r="AO11" s="58"/>
      <c r="AP11" s="56" t="s">
        <v>388</v>
      </c>
      <c r="AQ11" s="56"/>
      <c r="AR11" s="56"/>
      <c r="AS11" s="58" t="s">
        <v>389</v>
      </c>
      <c r="AT11" s="58"/>
      <c r="AU11" s="58"/>
      <c r="AV11" s="58" t="s">
        <v>390</v>
      </c>
      <c r="AW11" s="58"/>
      <c r="AX11" s="58"/>
      <c r="AY11" s="58" t="s">
        <v>391</v>
      </c>
      <c r="AZ11" s="58"/>
      <c r="BA11" s="58"/>
      <c r="BB11" s="58" t="s">
        <v>392</v>
      </c>
      <c r="BC11" s="58"/>
      <c r="BD11" s="58"/>
      <c r="BE11" s="58" t="s">
        <v>393</v>
      </c>
      <c r="BF11" s="58"/>
      <c r="BG11" s="58"/>
      <c r="BH11" s="56" t="s">
        <v>394</v>
      </c>
      <c r="BI11" s="56"/>
      <c r="BJ11" s="56"/>
      <c r="BK11" s="56" t="s">
        <v>453</v>
      </c>
      <c r="BL11" s="56"/>
      <c r="BM11" s="56"/>
      <c r="BN11" s="58" t="s">
        <v>395</v>
      </c>
      <c r="BO11" s="58"/>
      <c r="BP11" s="58"/>
      <c r="BQ11" s="58" t="s">
        <v>396</v>
      </c>
      <c r="BR11" s="58"/>
      <c r="BS11" s="58"/>
      <c r="BT11" s="56" t="s">
        <v>397</v>
      </c>
      <c r="BU11" s="56"/>
      <c r="BV11" s="56"/>
      <c r="BW11" s="58" t="s">
        <v>398</v>
      </c>
      <c r="BX11" s="58"/>
      <c r="BY11" s="58"/>
      <c r="BZ11" s="58" t="s">
        <v>399</v>
      </c>
      <c r="CA11" s="58"/>
      <c r="CB11" s="58"/>
      <c r="CC11" s="58" t="s">
        <v>400</v>
      </c>
      <c r="CD11" s="58"/>
      <c r="CE11" s="58"/>
      <c r="CF11" s="58" t="s">
        <v>401</v>
      </c>
      <c r="CG11" s="58"/>
      <c r="CH11" s="58"/>
      <c r="CI11" s="58" t="s">
        <v>402</v>
      </c>
      <c r="CJ11" s="58"/>
      <c r="CK11" s="58"/>
      <c r="CL11" s="58" t="s">
        <v>403</v>
      </c>
      <c r="CM11" s="58"/>
      <c r="CN11" s="58"/>
      <c r="CO11" s="58" t="s">
        <v>454</v>
      </c>
      <c r="CP11" s="58"/>
      <c r="CQ11" s="58"/>
      <c r="CR11" s="58" t="s">
        <v>404</v>
      </c>
      <c r="CS11" s="58"/>
      <c r="CT11" s="58"/>
      <c r="CU11" s="58" t="s">
        <v>405</v>
      </c>
      <c r="CV11" s="58"/>
      <c r="CW11" s="58"/>
      <c r="CX11" s="58" t="s">
        <v>406</v>
      </c>
      <c r="CY11" s="58"/>
      <c r="CZ11" s="58"/>
      <c r="DA11" s="58" t="s">
        <v>407</v>
      </c>
      <c r="DB11" s="58"/>
      <c r="DC11" s="58"/>
      <c r="DD11" s="56" t="s">
        <v>408</v>
      </c>
      <c r="DE11" s="56"/>
      <c r="DF11" s="56"/>
      <c r="DG11" s="56" t="s">
        <v>409</v>
      </c>
      <c r="DH11" s="56"/>
      <c r="DI11" s="56"/>
      <c r="DJ11" s="56" t="s">
        <v>410</v>
      </c>
      <c r="DK11" s="56"/>
      <c r="DL11" s="56"/>
      <c r="DM11" s="56" t="s">
        <v>455</v>
      </c>
      <c r="DN11" s="56"/>
      <c r="DO11" s="56"/>
      <c r="DP11" s="56" t="s">
        <v>411</v>
      </c>
      <c r="DQ11" s="56"/>
      <c r="DR11" s="56"/>
      <c r="DS11" s="56" t="s">
        <v>412</v>
      </c>
      <c r="DT11" s="56"/>
      <c r="DU11" s="56"/>
      <c r="DV11" s="56" t="s">
        <v>413</v>
      </c>
      <c r="DW11" s="56"/>
      <c r="DX11" s="56"/>
      <c r="DY11" s="56" t="s">
        <v>414</v>
      </c>
      <c r="DZ11" s="56"/>
      <c r="EA11" s="56"/>
      <c r="EB11" s="56" t="s">
        <v>415</v>
      </c>
      <c r="EC11" s="56"/>
      <c r="ED11" s="56"/>
      <c r="EE11" s="56" t="s">
        <v>416</v>
      </c>
      <c r="EF11" s="56"/>
      <c r="EG11" s="56"/>
      <c r="EH11" s="56" t="s">
        <v>456</v>
      </c>
      <c r="EI11" s="56"/>
      <c r="EJ11" s="56"/>
      <c r="EK11" s="56" t="s">
        <v>417</v>
      </c>
      <c r="EL11" s="56"/>
      <c r="EM11" s="56"/>
      <c r="EN11" s="56" t="s">
        <v>418</v>
      </c>
      <c r="EO11" s="56"/>
      <c r="EP11" s="56"/>
      <c r="EQ11" s="56" t="s">
        <v>419</v>
      </c>
      <c r="ER11" s="56"/>
      <c r="ES11" s="56"/>
      <c r="ET11" s="56" t="s">
        <v>420</v>
      </c>
      <c r="EU11" s="56"/>
      <c r="EV11" s="56"/>
      <c r="EW11" s="56" t="s">
        <v>421</v>
      </c>
      <c r="EX11" s="56"/>
      <c r="EY11" s="56"/>
      <c r="EZ11" s="56" t="s">
        <v>422</v>
      </c>
      <c r="FA11" s="56"/>
      <c r="FB11" s="56"/>
      <c r="FC11" s="56" t="s">
        <v>423</v>
      </c>
      <c r="FD11" s="56"/>
      <c r="FE11" s="56"/>
      <c r="FF11" s="56" t="s">
        <v>424</v>
      </c>
      <c r="FG11" s="56"/>
      <c r="FH11" s="56"/>
      <c r="FI11" s="56" t="s">
        <v>425</v>
      </c>
      <c r="FJ11" s="56"/>
      <c r="FK11" s="56"/>
      <c r="FL11" s="56" t="s">
        <v>457</v>
      </c>
      <c r="FM11" s="56"/>
      <c r="FN11" s="56"/>
      <c r="FO11" s="56" t="s">
        <v>426</v>
      </c>
      <c r="FP11" s="56"/>
      <c r="FQ11" s="56"/>
      <c r="FR11" s="56" t="s">
        <v>427</v>
      </c>
      <c r="FS11" s="56"/>
      <c r="FT11" s="56"/>
      <c r="FU11" s="56" t="s">
        <v>428</v>
      </c>
      <c r="FV11" s="56"/>
      <c r="FW11" s="56"/>
      <c r="FX11" s="56" t="s">
        <v>429</v>
      </c>
      <c r="FY11" s="56"/>
      <c r="FZ11" s="56"/>
      <c r="GA11" s="56" t="s">
        <v>430</v>
      </c>
      <c r="GB11" s="56"/>
      <c r="GC11" s="56"/>
      <c r="GD11" s="56" t="s">
        <v>431</v>
      </c>
      <c r="GE11" s="56"/>
      <c r="GF11" s="56"/>
      <c r="GG11" s="56" t="s">
        <v>432</v>
      </c>
      <c r="GH11" s="56"/>
      <c r="GI11" s="56"/>
      <c r="GJ11" s="56" t="s">
        <v>433</v>
      </c>
      <c r="GK11" s="56"/>
      <c r="GL11" s="56"/>
      <c r="GM11" s="56" t="s">
        <v>434</v>
      </c>
      <c r="GN11" s="56"/>
      <c r="GO11" s="56"/>
      <c r="GP11" s="56" t="s">
        <v>458</v>
      </c>
      <c r="GQ11" s="56"/>
      <c r="GR11" s="56"/>
      <c r="GS11" s="56" t="s">
        <v>435</v>
      </c>
      <c r="GT11" s="56"/>
      <c r="GU11" s="56"/>
      <c r="GV11" s="56" t="s">
        <v>436</v>
      </c>
      <c r="GW11" s="56"/>
      <c r="GX11" s="56"/>
      <c r="GY11" s="56" t="s">
        <v>437</v>
      </c>
      <c r="GZ11" s="56"/>
      <c r="HA11" s="56"/>
      <c r="HB11" s="56" t="s">
        <v>438</v>
      </c>
      <c r="HC11" s="56"/>
      <c r="HD11" s="56"/>
      <c r="HE11" s="56" t="s">
        <v>439</v>
      </c>
      <c r="HF11" s="56"/>
      <c r="HG11" s="56"/>
      <c r="HH11" s="56" t="s">
        <v>440</v>
      </c>
      <c r="HI11" s="56"/>
      <c r="HJ11" s="56"/>
      <c r="HK11" s="56" t="s">
        <v>441</v>
      </c>
      <c r="HL11" s="56"/>
      <c r="HM11" s="56"/>
      <c r="HN11" s="56" t="s">
        <v>442</v>
      </c>
      <c r="HO11" s="56"/>
      <c r="HP11" s="56"/>
      <c r="HQ11" s="56" t="s">
        <v>443</v>
      </c>
      <c r="HR11" s="56"/>
      <c r="HS11" s="56"/>
      <c r="HT11" s="56" t="s">
        <v>459</v>
      </c>
      <c r="HU11" s="56"/>
      <c r="HV11" s="56"/>
      <c r="HW11" s="56" t="s">
        <v>444</v>
      </c>
      <c r="HX11" s="56"/>
      <c r="HY11" s="56"/>
      <c r="HZ11" s="56" t="s">
        <v>445</v>
      </c>
      <c r="IA11" s="56"/>
      <c r="IB11" s="56"/>
      <c r="IC11" s="56" t="s">
        <v>446</v>
      </c>
      <c r="ID11" s="56"/>
      <c r="IE11" s="56"/>
      <c r="IF11" s="56" t="s">
        <v>447</v>
      </c>
      <c r="IG11" s="56"/>
      <c r="IH11" s="56"/>
      <c r="II11" s="56" t="s">
        <v>460</v>
      </c>
      <c r="IJ11" s="56"/>
      <c r="IK11" s="56"/>
      <c r="IL11" s="56" t="s">
        <v>448</v>
      </c>
      <c r="IM11" s="56"/>
      <c r="IN11" s="56"/>
      <c r="IO11" s="56" t="s">
        <v>449</v>
      </c>
      <c r="IP11" s="56"/>
      <c r="IQ11" s="56"/>
      <c r="IR11" s="56" t="s">
        <v>450</v>
      </c>
      <c r="IS11" s="56"/>
      <c r="IT11" s="56"/>
    </row>
    <row r="12" spans="1:293" ht="93" customHeight="1" x14ac:dyDescent="0.25">
      <c r="A12" s="64"/>
      <c r="B12" s="64"/>
      <c r="C12" s="63" t="s">
        <v>917</v>
      </c>
      <c r="D12" s="63"/>
      <c r="E12" s="63"/>
      <c r="F12" s="63" t="s">
        <v>918</v>
      </c>
      <c r="G12" s="63"/>
      <c r="H12" s="63"/>
      <c r="I12" s="63" t="s">
        <v>919</v>
      </c>
      <c r="J12" s="63"/>
      <c r="K12" s="63"/>
      <c r="L12" s="63" t="s">
        <v>920</v>
      </c>
      <c r="M12" s="63"/>
      <c r="N12" s="63"/>
      <c r="O12" s="63" t="s">
        <v>921</v>
      </c>
      <c r="P12" s="63"/>
      <c r="Q12" s="63"/>
      <c r="R12" s="63" t="s">
        <v>922</v>
      </c>
      <c r="S12" s="63"/>
      <c r="T12" s="63"/>
      <c r="U12" s="63" t="s">
        <v>923</v>
      </c>
      <c r="V12" s="63"/>
      <c r="W12" s="63"/>
      <c r="X12" s="63" t="s">
        <v>924</v>
      </c>
      <c r="Y12" s="63"/>
      <c r="Z12" s="63"/>
      <c r="AA12" s="63" t="s">
        <v>925</v>
      </c>
      <c r="AB12" s="63"/>
      <c r="AC12" s="63"/>
      <c r="AD12" s="63" t="s">
        <v>926</v>
      </c>
      <c r="AE12" s="63"/>
      <c r="AF12" s="63"/>
      <c r="AG12" s="63" t="s">
        <v>927</v>
      </c>
      <c r="AH12" s="63"/>
      <c r="AI12" s="63"/>
      <c r="AJ12" s="63" t="s">
        <v>928</v>
      </c>
      <c r="AK12" s="63"/>
      <c r="AL12" s="63"/>
      <c r="AM12" s="63" t="s">
        <v>929</v>
      </c>
      <c r="AN12" s="63"/>
      <c r="AO12" s="63"/>
      <c r="AP12" s="63" t="s">
        <v>930</v>
      </c>
      <c r="AQ12" s="63"/>
      <c r="AR12" s="63"/>
      <c r="AS12" s="63" t="s">
        <v>931</v>
      </c>
      <c r="AT12" s="63"/>
      <c r="AU12" s="63"/>
      <c r="AV12" s="63" t="s">
        <v>932</v>
      </c>
      <c r="AW12" s="63"/>
      <c r="AX12" s="63"/>
      <c r="AY12" s="63" t="s">
        <v>933</v>
      </c>
      <c r="AZ12" s="63"/>
      <c r="BA12" s="63"/>
      <c r="BB12" s="63" t="s">
        <v>934</v>
      </c>
      <c r="BC12" s="63"/>
      <c r="BD12" s="63"/>
      <c r="BE12" s="63" t="s">
        <v>935</v>
      </c>
      <c r="BF12" s="63"/>
      <c r="BG12" s="63"/>
      <c r="BH12" s="63" t="s">
        <v>936</v>
      </c>
      <c r="BI12" s="63"/>
      <c r="BJ12" s="63"/>
      <c r="BK12" s="63" t="s">
        <v>937</v>
      </c>
      <c r="BL12" s="63"/>
      <c r="BM12" s="63"/>
      <c r="BN12" s="63" t="s">
        <v>938</v>
      </c>
      <c r="BO12" s="63"/>
      <c r="BP12" s="63"/>
      <c r="BQ12" s="63" t="s">
        <v>939</v>
      </c>
      <c r="BR12" s="63"/>
      <c r="BS12" s="63"/>
      <c r="BT12" s="63" t="s">
        <v>940</v>
      </c>
      <c r="BU12" s="63"/>
      <c r="BV12" s="63"/>
      <c r="BW12" s="63" t="s">
        <v>941</v>
      </c>
      <c r="BX12" s="63"/>
      <c r="BY12" s="63"/>
      <c r="BZ12" s="63" t="s">
        <v>782</v>
      </c>
      <c r="CA12" s="63"/>
      <c r="CB12" s="63"/>
      <c r="CC12" s="63" t="s">
        <v>942</v>
      </c>
      <c r="CD12" s="63"/>
      <c r="CE12" s="63"/>
      <c r="CF12" s="63" t="s">
        <v>943</v>
      </c>
      <c r="CG12" s="63"/>
      <c r="CH12" s="63"/>
      <c r="CI12" s="63" t="s">
        <v>944</v>
      </c>
      <c r="CJ12" s="63"/>
      <c r="CK12" s="63"/>
      <c r="CL12" s="63" t="s">
        <v>945</v>
      </c>
      <c r="CM12" s="63"/>
      <c r="CN12" s="63"/>
      <c r="CO12" s="63" t="s">
        <v>946</v>
      </c>
      <c r="CP12" s="63"/>
      <c r="CQ12" s="63"/>
      <c r="CR12" s="63" t="s">
        <v>947</v>
      </c>
      <c r="CS12" s="63"/>
      <c r="CT12" s="63"/>
      <c r="CU12" s="63" t="s">
        <v>948</v>
      </c>
      <c r="CV12" s="63"/>
      <c r="CW12" s="63"/>
      <c r="CX12" s="63" t="s">
        <v>949</v>
      </c>
      <c r="CY12" s="63"/>
      <c r="CZ12" s="63"/>
      <c r="DA12" s="63" t="s">
        <v>950</v>
      </c>
      <c r="DB12" s="63"/>
      <c r="DC12" s="63"/>
      <c r="DD12" s="63" t="s">
        <v>951</v>
      </c>
      <c r="DE12" s="63"/>
      <c r="DF12" s="63"/>
      <c r="DG12" s="63" t="s">
        <v>952</v>
      </c>
      <c r="DH12" s="63"/>
      <c r="DI12" s="63"/>
      <c r="DJ12" s="72" t="s">
        <v>953</v>
      </c>
      <c r="DK12" s="72"/>
      <c r="DL12" s="72"/>
      <c r="DM12" s="72" t="s">
        <v>954</v>
      </c>
      <c r="DN12" s="72"/>
      <c r="DO12" s="72"/>
      <c r="DP12" s="72" t="s">
        <v>955</v>
      </c>
      <c r="DQ12" s="72"/>
      <c r="DR12" s="72"/>
      <c r="DS12" s="72" t="s">
        <v>956</v>
      </c>
      <c r="DT12" s="72"/>
      <c r="DU12" s="72"/>
      <c r="DV12" s="72" t="s">
        <v>491</v>
      </c>
      <c r="DW12" s="72"/>
      <c r="DX12" s="72"/>
      <c r="DY12" s="63" t="s">
        <v>507</v>
      </c>
      <c r="DZ12" s="63"/>
      <c r="EA12" s="63"/>
      <c r="EB12" s="63" t="s">
        <v>508</v>
      </c>
      <c r="EC12" s="63"/>
      <c r="ED12" s="63"/>
      <c r="EE12" s="63" t="s">
        <v>814</v>
      </c>
      <c r="EF12" s="63"/>
      <c r="EG12" s="63"/>
      <c r="EH12" s="63" t="s">
        <v>509</v>
      </c>
      <c r="EI12" s="63"/>
      <c r="EJ12" s="63"/>
      <c r="EK12" s="63" t="s">
        <v>913</v>
      </c>
      <c r="EL12" s="63"/>
      <c r="EM12" s="63"/>
      <c r="EN12" s="63" t="s">
        <v>512</v>
      </c>
      <c r="EO12" s="63"/>
      <c r="EP12" s="63"/>
      <c r="EQ12" s="63" t="s">
        <v>823</v>
      </c>
      <c r="ER12" s="63"/>
      <c r="ES12" s="63"/>
      <c r="ET12" s="63" t="s">
        <v>517</v>
      </c>
      <c r="EU12" s="63"/>
      <c r="EV12" s="63"/>
      <c r="EW12" s="63" t="s">
        <v>826</v>
      </c>
      <c r="EX12" s="63"/>
      <c r="EY12" s="63"/>
      <c r="EZ12" s="63" t="s">
        <v>828</v>
      </c>
      <c r="FA12" s="63"/>
      <c r="FB12" s="63"/>
      <c r="FC12" s="63" t="s">
        <v>830</v>
      </c>
      <c r="FD12" s="63"/>
      <c r="FE12" s="63"/>
      <c r="FF12" s="63" t="s">
        <v>914</v>
      </c>
      <c r="FG12" s="63"/>
      <c r="FH12" s="63"/>
      <c r="FI12" s="63" t="s">
        <v>833</v>
      </c>
      <c r="FJ12" s="63"/>
      <c r="FK12" s="63"/>
      <c r="FL12" s="63" t="s">
        <v>521</v>
      </c>
      <c r="FM12" s="63"/>
      <c r="FN12" s="63"/>
      <c r="FO12" s="63" t="s">
        <v>837</v>
      </c>
      <c r="FP12" s="63"/>
      <c r="FQ12" s="63"/>
      <c r="FR12" s="63" t="s">
        <v>840</v>
      </c>
      <c r="FS12" s="63"/>
      <c r="FT12" s="63"/>
      <c r="FU12" s="63" t="s">
        <v>844</v>
      </c>
      <c r="FV12" s="63"/>
      <c r="FW12" s="63"/>
      <c r="FX12" s="63" t="s">
        <v>846</v>
      </c>
      <c r="FY12" s="63"/>
      <c r="FZ12" s="63"/>
      <c r="GA12" s="72" t="s">
        <v>849</v>
      </c>
      <c r="GB12" s="72"/>
      <c r="GC12" s="72"/>
      <c r="GD12" s="63" t="s">
        <v>526</v>
      </c>
      <c r="GE12" s="63"/>
      <c r="GF12" s="63"/>
      <c r="GG12" s="72" t="s">
        <v>856</v>
      </c>
      <c r="GH12" s="72"/>
      <c r="GI12" s="72"/>
      <c r="GJ12" s="72" t="s">
        <v>857</v>
      </c>
      <c r="GK12" s="72"/>
      <c r="GL12" s="72"/>
      <c r="GM12" s="72" t="s">
        <v>859</v>
      </c>
      <c r="GN12" s="72"/>
      <c r="GO12" s="72"/>
      <c r="GP12" s="72" t="s">
        <v>860</v>
      </c>
      <c r="GQ12" s="72"/>
      <c r="GR12" s="72"/>
      <c r="GS12" s="72" t="s">
        <v>533</v>
      </c>
      <c r="GT12" s="72"/>
      <c r="GU12" s="72"/>
      <c r="GV12" s="72" t="s">
        <v>535</v>
      </c>
      <c r="GW12" s="72"/>
      <c r="GX12" s="72"/>
      <c r="GY12" s="72" t="s">
        <v>536</v>
      </c>
      <c r="GZ12" s="72"/>
      <c r="HA12" s="72"/>
      <c r="HB12" s="63" t="s">
        <v>867</v>
      </c>
      <c r="HC12" s="63"/>
      <c r="HD12" s="63"/>
      <c r="HE12" s="63" t="s">
        <v>869</v>
      </c>
      <c r="HF12" s="63"/>
      <c r="HG12" s="63"/>
      <c r="HH12" s="63" t="s">
        <v>542</v>
      </c>
      <c r="HI12" s="63"/>
      <c r="HJ12" s="63"/>
      <c r="HK12" s="63" t="s">
        <v>870</v>
      </c>
      <c r="HL12" s="63"/>
      <c r="HM12" s="63"/>
      <c r="HN12" s="63" t="s">
        <v>873</v>
      </c>
      <c r="HO12" s="63"/>
      <c r="HP12" s="63"/>
      <c r="HQ12" s="63" t="s">
        <v>545</v>
      </c>
      <c r="HR12" s="63"/>
      <c r="HS12" s="63"/>
      <c r="HT12" s="63" t="s">
        <v>543</v>
      </c>
      <c r="HU12" s="63"/>
      <c r="HV12" s="63"/>
      <c r="HW12" s="63" t="s">
        <v>364</v>
      </c>
      <c r="HX12" s="63"/>
      <c r="HY12" s="63"/>
      <c r="HZ12" s="63" t="s">
        <v>882</v>
      </c>
      <c r="IA12" s="63"/>
      <c r="IB12" s="63"/>
      <c r="IC12" s="63" t="s">
        <v>886</v>
      </c>
      <c r="ID12" s="63"/>
      <c r="IE12" s="63"/>
      <c r="IF12" s="63" t="s">
        <v>548</v>
      </c>
      <c r="IG12" s="63"/>
      <c r="IH12" s="63"/>
      <c r="II12" s="63" t="s">
        <v>891</v>
      </c>
      <c r="IJ12" s="63"/>
      <c r="IK12" s="63"/>
      <c r="IL12" s="63" t="s">
        <v>892</v>
      </c>
      <c r="IM12" s="63"/>
      <c r="IN12" s="63"/>
      <c r="IO12" s="63" t="s">
        <v>896</v>
      </c>
      <c r="IP12" s="63"/>
      <c r="IQ12" s="63"/>
      <c r="IR12" s="63" t="s">
        <v>900</v>
      </c>
      <c r="IS12" s="63"/>
      <c r="IT12" s="63"/>
    </row>
    <row r="13" spans="1:293" ht="82.5" customHeight="1" x14ac:dyDescent="0.25">
      <c r="A13" s="64"/>
      <c r="B13" s="64"/>
      <c r="C13" s="41" t="s">
        <v>30</v>
      </c>
      <c r="D13" s="41" t="s">
        <v>750</v>
      </c>
      <c r="E13" s="41" t="s">
        <v>751</v>
      </c>
      <c r="F13" s="41" t="s">
        <v>752</v>
      </c>
      <c r="G13" s="41" t="s">
        <v>753</v>
      </c>
      <c r="H13" s="41" t="s">
        <v>644</v>
      </c>
      <c r="I13" s="41" t="s">
        <v>754</v>
      </c>
      <c r="J13" s="41" t="s">
        <v>755</v>
      </c>
      <c r="K13" s="41" t="s">
        <v>462</v>
      </c>
      <c r="L13" s="41" t="s">
        <v>165</v>
      </c>
      <c r="M13" s="41" t="s">
        <v>463</v>
      </c>
      <c r="N13" s="41" t="s">
        <v>464</v>
      </c>
      <c r="O13" s="41" t="s">
        <v>370</v>
      </c>
      <c r="P13" s="41" t="s">
        <v>756</v>
      </c>
      <c r="Q13" s="41" t="s">
        <v>371</v>
      </c>
      <c r="R13" s="41" t="s">
        <v>465</v>
      </c>
      <c r="S13" s="41" t="s">
        <v>757</v>
      </c>
      <c r="T13" s="41" t="s">
        <v>466</v>
      </c>
      <c r="U13" s="41" t="s">
        <v>758</v>
      </c>
      <c r="V13" s="41" t="s">
        <v>759</v>
      </c>
      <c r="W13" s="41" t="s">
        <v>760</v>
      </c>
      <c r="X13" s="41" t="s">
        <v>467</v>
      </c>
      <c r="Y13" s="41" t="s">
        <v>468</v>
      </c>
      <c r="Z13" s="41" t="s">
        <v>761</v>
      </c>
      <c r="AA13" s="41" t="s">
        <v>150</v>
      </c>
      <c r="AB13" s="41" t="s">
        <v>154</v>
      </c>
      <c r="AC13" s="41" t="s">
        <v>156</v>
      </c>
      <c r="AD13" s="41" t="s">
        <v>257</v>
      </c>
      <c r="AE13" s="41" t="s">
        <v>258</v>
      </c>
      <c r="AF13" s="41" t="s">
        <v>762</v>
      </c>
      <c r="AG13" s="41" t="s">
        <v>763</v>
      </c>
      <c r="AH13" s="41" t="s">
        <v>764</v>
      </c>
      <c r="AI13" s="41" t="s">
        <v>765</v>
      </c>
      <c r="AJ13" s="41" t="s">
        <v>766</v>
      </c>
      <c r="AK13" s="41" t="s">
        <v>262</v>
      </c>
      <c r="AL13" s="41" t="s">
        <v>767</v>
      </c>
      <c r="AM13" s="41" t="s">
        <v>470</v>
      </c>
      <c r="AN13" s="41" t="s">
        <v>471</v>
      </c>
      <c r="AO13" s="41" t="s">
        <v>768</v>
      </c>
      <c r="AP13" s="41" t="s">
        <v>472</v>
      </c>
      <c r="AQ13" s="41" t="s">
        <v>769</v>
      </c>
      <c r="AR13" s="41" t="s">
        <v>473</v>
      </c>
      <c r="AS13" s="41" t="s">
        <v>91</v>
      </c>
      <c r="AT13" s="41" t="s">
        <v>168</v>
      </c>
      <c r="AU13" s="41" t="s">
        <v>770</v>
      </c>
      <c r="AV13" s="41" t="s">
        <v>474</v>
      </c>
      <c r="AW13" s="41" t="s">
        <v>475</v>
      </c>
      <c r="AX13" s="41" t="s">
        <v>771</v>
      </c>
      <c r="AY13" s="41" t="s">
        <v>157</v>
      </c>
      <c r="AZ13" s="41" t="s">
        <v>263</v>
      </c>
      <c r="BA13" s="41" t="s">
        <v>476</v>
      </c>
      <c r="BB13" s="41" t="s">
        <v>477</v>
      </c>
      <c r="BC13" s="41" t="s">
        <v>478</v>
      </c>
      <c r="BD13" s="41" t="s">
        <v>479</v>
      </c>
      <c r="BE13" s="41" t="s">
        <v>480</v>
      </c>
      <c r="BF13" s="41" t="s">
        <v>481</v>
      </c>
      <c r="BG13" s="41" t="s">
        <v>772</v>
      </c>
      <c r="BH13" s="41" t="s">
        <v>773</v>
      </c>
      <c r="BI13" s="41" t="s">
        <v>482</v>
      </c>
      <c r="BJ13" s="41" t="s">
        <v>774</v>
      </c>
      <c r="BK13" s="41" t="s">
        <v>483</v>
      </c>
      <c r="BL13" s="41" t="s">
        <v>484</v>
      </c>
      <c r="BM13" s="41" t="s">
        <v>775</v>
      </c>
      <c r="BN13" s="41" t="s">
        <v>776</v>
      </c>
      <c r="BO13" s="41" t="s">
        <v>777</v>
      </c>
      <c r="BP13" s="41" t="s">
        <v>469</v>
      </c>
      <c r="BQ13" s="41" t="s">
        <v>778</v>
      </c>
      <c r="BR13" s="41" t="s">
        <v>779</v>
      </c>
      <c r="BS13" s="41" t="s">
        <v>780</v>
      </c>
      <c r="BT13" s="41" t="s">
        <v>485</v>
      </c>
      <c r="BU13" s="41" t="s">
        <v>486</v>
      </c>
      <c r="BV13" s="41" t="s">
        <v>781</v>
      </c>
      <c r="BW13" s="41" t="s">
        <v>487</v>
      </c>
      <c r="BX13" s="41" t="s">
        <v>488</v>
      </c>
      <c r="BY13" s="41" t="s">
        <v>489</v>
      </c>
      <c r="BZ13" s="41" t="s">
        <v>782</v>
      </c>
      <c r="CA13" s="41" t="s">
        <v>783</v>
      </c>
      <c r="CB13" s="41" t="s">
        <v>784</v>
      </c>
      <c r="CC13" s="41" t="s">
        <v>785</v>
      </c>
      <c r="CD13" s="41" t="s">
        <v>492</v>
      </c>
      <c r="CE13" s="41" t="s">
        <v>493</v>
      </c>
      <c r="CF13" s="41" t="s">
        <v>786</v>
      </c>
      <c r="CG13" s="41" t="s">
        <v>787</v>
      </c>
      <c r="CH13" s="41" t="s">
        <v>490</v>
      </c>
      <c r="CI13" s="41" t="s">
        <v>788</v>
      </c>
      <c r="CJ13" s="41" t="s">
        <v>789</v>
      </c>
      <c r="CK13" s="41" t="s">
        <v>494</v>
      </c>
      <c r="CL13" s="41" t="s">
        <v>174</v>
      </c>
      <c r="CM13" s="41" t="s">
        <v>268</v>
      </c>
      <c r="CN13" s="41" t="s">
        <v>175</v>
      </c>
      <c r="CO13" s="41" t="s">
        <v>495</v>
      </c>
      <c r="CP13" s="41" t="s">
        <v>790</v>
      </c>
      <c r="CQ13" s="41" t="s">
        <v>496</v>
      </c>
      <c r="CR13" s="41" t="s">
        <v>497</v>
      </c>
      <c r="CS13" s="41" t="s">
        <v>791</v>
      </c>
      <c r="CT13" s="41" t="s">
        <v>498</v>
      </c>
      <c r="CU13" s="41" t="s">
        <v>278</v>
      </c>
      <c r="CV13" s="41" t="s">
        <v>279</v>
      </c>
      <c r="CW13" s="41" t="s">
        <v>280</v>
      </c>
      <c r="CX13" s="41" t="s">
        <v>792</v>
      </c>
      <c r="CY13" s="41" t="s">
        <v>793</v>
      </c>
      <c r="CZ13" s="41" t="s">
        <v>283</v>
      </c>
      <c r="DA13" s="41" t="s">
        <v>259</v>
      </c>
      <c r="DB13" s="41" t="s">
        <v>260</v>
      </c>
      <c r="DC13" s="41" t="s">
        <v>499</v>
      </c>
      <c r="DD13" s="41" t="s">
        <v>502</v>
      </c>
      <c r="DE13" s="41" t="s">
        <v>503</v>
      </c>
      <c r="DF13" s="41" t="s">
        <v>794</v>
      </c>
      <c r="DG13" s="41" t="s">
        <v>795</v>
      </c>
      <c r="DH13" s="41" t="s">
        <v>796</v>
      </c>
      <c r="DI13" s="41" t="s">
        <v>797</v>
      </c>
      <c r="DJ13" s="42" t="s">
        <v>176</v>
      </c>
      <c r="DK13" s="41" t="s">
        <v>798</v>
      </c>
      <c r="DL13" s="42" t="s">
        <v>799</v>
      </c>
      <c r="DM13" s="42" t="s">
        <v>504</v>
      </c>
      <c r="DN13" s="41" t="s">
        <v>800</v>
      </c>
      <c r="DO13" s="42" t="s">
        <v>505</v>
      </c>
      <c r="DP13" s="42" t="s">
        <v>506</v>
      </c>
      <c r="DQ13" s="41" t="s">
        <v>912</v>
      </c>
      <c r="DR13" s="42" t="s">
        <v>801</v>
      </c>
      <c r="DS13" s="42" t="s">
        <v>802</v>
      </c>
      <c r="DT13" s="41" t="s">
        <v>803</v>
      </c>
      <c r="DU13" s="42" t="s">
        <v>804</v>
      </c>
      <c r="DV13" s="42" t="s">
        <v>805</v>
      </c>
      <c r="DW13" s="41" t="s">
        <v>806</v>
      </c>
      <c r="DX13" s="42" t="s">
        <v>807</v>
      </c>
      <c r="DY13" s="41" t="s">
        <v>808</v>
      </c>
      <c r="DZ13" s="41" t="s">
        <v>809</v>
      </c>
      <c r="EA13" s="41" t="s">
        <v>810</v>
      </c>
      <c r="EB13" s="41" t="s">
        <v>811</v>
      </c>
      <c r="EC13" s="41" t="s">
        <v>812</v>
      </c>
      <c r="ED13" s="41" t="s">
        <v>813</v>
      </c>
      <c r="EE13" s="41" t="s">
        <v>815</v>
      </c>
      <c r="EF13" s="41" t="s">
        <v>816</v>
      </c>
      <c r="EG13" s="41" t="s">
        <v>817</v>
      </c>
      <c r="EH13" s="41" t="s">
        <v>510</v>
      </c>
      <c r="EI13" s="41" t="s">
        <v>511</v>
      </c>
      <c r="EJ13" s="41" t="s">
        <v>818</v>
      </c>
      <c r="EK13" s="41" t="s">
        <v>819</v>
      </c>
      <c r="EL13" s="41" t="s">
        <v>820</v>
      </c>
      <c r="EM13" s="41" t="s">
        <v>821</v>
      </c>
      <c r="EN13" s="41" t="s">
        <v>513</v>
      </c>
      <c r="EO13" s="41" t="s">
        <v>514</v>
      </c>
      <c r="EP13" s="41" t="s">
        <v>822</v>
      </c>
      <c r="EQ13" s="41" t="s">
        <v>515</v>
      </c>
      <c r="ER13" s="41" t="s">
        <v>516</v>
      </c>
      <c r="ES13" s="41" t="s">
        <v>824</v>
      </c>
      <c r="ET13" s="41" t="s">
        <v>518</v>
      </c>
      <c r="EU13" s="41" t="s">
        <v>519</v>
      </c>
      <c r="EV13" s="41" t="s">
        <v>825</v>
      </c>
      <c r="EW13" s="41" t="s">
        <v>518</v>
      </c>
      <c r="EX13" s="41" t="s">
        <v>519</v>
      </c>
      <c r="EY13" s="41" t="s">
        <v>827</v>
      </c>
      <c r="EZ13" s="41" t="s">
        <v>150</v>
      </c>
      <c r="FA13" s="41" t="s">
        <v>829</v>
      </c>
      <c r="FB13" s="41" t="s">
        <v>155</v>
      </c>
      <c r="FC13" s="41" t="s">
        <v>500</v>
      </c>
      <c r="FD13" s="41" t="s">
        <v>501</v>
      </c>
      <c r="FE13" s="41" t="s">
        <v>532</v>
      </c>
      <c r="FF13" s="41" t="s">
        <v>520</v>
      </c>
      <c r="FG13" s="41" t="s">
        <v>831</v>
      </c>
      <c r="FH13" s="41" t="s">
        <v>832</v>
      </c>
      <c r="FI13" s="41" t="s">
        <v>16</v>
      </c>
      <c r="FJ13" s="41" t="s">
        <v>17</v>
      </c>
      <c r="FK13" s="41" t="s">
        <v>139</v>
      </c>
      <c r="FL13" s="41" t="s">
        <v>834</v>
      </c>
      <c r="FM13" s="41" t="s">
        <v>835</v>
      </c>
      <c r="FN13" s="41" t="s">
        <v>836</v>
      </c>
      <c r="FO13" s="41" t="s">
        <v>838</v>
      </c>
      <c r="FP13" s="41" t="s">
        <v>839</v>
      </c>
      <c r="FQ13" s="41" t="s">
        <v>841</v>
      </c>
      <c r="FR13" s="41" t="s">
        <v>522</v>
      </c>
      <c r="FS13" s="41" t="s">
        <v>842</v>
      </c>
      <c r="FT13" s="41" t="s">
        <v>843</v>
      </c>
      <c r="FU13" s="41" t="s">
        <v>523</v>
      </c>
      <c r="FV13" s="41" t="s">
        <v>524</v>
      </c>
      <c r="FW13" s="41" t="s">
        <v>845</v>
      </c>
      <c r="FX13" s="41" t="s">
        <v>847</v>
      </c>
      <c r="FY13" s="41" t="s">
        <v>525</v>
      </c>
      <c r="FZ13" s="41" t="s">
        <v>848</v>
      </c>
      <c r="GA13" s="42" t="s">
        <v>850</v>
      </c>
      <c r="GB13" s="41" t="s">
        <v>851</v>
      </c>
      <c r="GC13" s="42" t="s">
        <v>852</v>
      </c>
      <c r="GD13" s="41" t="s">
        <v>853</v>
      </c>
      <c r="GE13" s="41" t="s">
        <v>854</v>
      </c>
      <c r="GF13" s="41" t="s">
        <v>855</v>
      </c>
      <c r="GG13" s="42" t="s">
        <v>143</v>
      </c>
      <c r="GH13" s="41" t="s">
        <v>527</v>
      </c>
      <c r="GI13" s="42" t="s">
        <v>528</v>
      </c>
      <c r="GJ13" s="42" t="s">
        <v>858</v>
      </c>
      <c r="GK13" s="41" t="s">
        <v>270</v>
      </c>
      <c r="GL13" s="42" t="s">
        <v>529</v>
      </c>
      <c r="GM13" s="42" t="s">
        <v>163</v>
      </c>
      <c r="GN13" s="41" t="s">
        <v>166</v>
      </c>
      <c r="GO13" s="42" t="s">
        <v>532</v>
      </c>
      <c r="GP13" s="42" t="s">
        <v>530</v>
      </c>
      <c r="GQ13" s="41" t="s">
        <v>531</v>
      </c>
      <c r="GR13" s="42" t="s">
        <v>861</v>
      </c>
      <c r="GS13" s="42" t="s">
        <v>862</v>
      </c>
      <c r="GT13" s="41" t="s">
        <v>534</v>
      </c>
      <c r="GU13" s="42" t="s">
        <v>863</v>
      </c>
      <c r="GV13" s="42" t="s">
        <v>864</v>
      </c>
      <c r="GW13" s="41" t="s">
        <v>865</v>
      </c>
      <c r="GX13" s="42" t="s">
        <v>866</v>
      </c>
      <c r="GY13" s="42" t="s">
        <v>537</v>
      </c>
      <c r="GZ13" s="41" t="s">
        <v>538</v>
      </c>
      <c r="HA13" s="42" t="s">
        <v>539</v>
      </c>
      <c r="HB13" s="41" t="s">
        <v>322</v>
      </c>
      <c r="HC13" s="41" t="s">
        <v>868</v>
      </c>
      <c r="HD13" s="41" t="s">
        <v>540</v>
      </c>
      <c r="HE13" s="41" t="s">
        <v>91</v>
      </c>
      <c r="HF13" s="41" t="s">
        <v>168</v>
      </c>
      <c r="HG13" s="41" t="s">
        <v>167</v>
      </c>
      <c r="HH13" s="41" t="s">
        <v>41</v>
      </c>
      <c r="HI13" s="41" t="s">
        <v>42</v>
      </c>
      <c r="HJ13" s="41" t="s">
        <v>95</v>
      </c>
      <c r="HK13" s="41" t="s">
        <v>871</v>
      </c>
      <c r="HL13" s="41" t="s">
        <v>541</v>
      </c>
      <c r="HM13" s="41" t="s">
        <v>872</v>
      </c>
      <c r="HN13" s="41" t="s">
        <v>874</v>
      </c>
      <c r="HO13" s="41" t="s">
        <v>875</v>
      </c>
      <c r="HP13" s="41" t="s">
        <v>876</v>
      </c>
      <c r="HQ13" s="41" t="s">
        <v>546</v>
      </c>
      <c r="HR13" s="41" t="s">
        <v>547</v>
      </c>
      <c r="HS13" s="41" t="s">
        <v>877</v>
      </c>
      <c r="HT13" s="41" t="s">
        <v>915</v>
      </c>
      <c r="HU13" s="41" t="s">
        <v>544</v>
      </c>
      <c r="HV13" s="41" t="s">
        <v>878</v>
      </c>
      <c r="HW13" s="41" t="s">
        <v>879</v>
      </c>
      <c r="HX13" s="41" t="s">
        <v>880</v>
      </c>
      <c r="HY13" s="41" t="s">
        <v>881</v>
      </c>
      <c r="HZ13" s="41" t="s">
        <v>883</v>
      </c>
      <c r="IA13" s="41" t="s">
        <v>884</v>
      </c>
      <c r="IB13" s="41" t="s">
        <v>885</v>
      </c>
      <c r="IC13" s="41" t="s">
        <v>887</v>
      </c>
      <c r="ID13" s="41" t="s">
        <v>888</v>
      </c>
      <c r="IE13" s="41" t="s">
        <v>889</v>
      </c>
      <c r="IF13" s="41" t="s">
        <v>549</v>
      </c>
      <c r="IG13" s="41" t="s">
        <v>550</v>
      </c>
      <c r="IH13" s="41" t="s">
        <v>890</v>
      </c>
      <c r="II13" s="41" t="s">
        <v>140</v>
      </c>
      <c r="IJ13" s="41" t="s">
        <v>162</v>
      </c>
      <c r="IK13" s="41" t="s">
        <v>153</v>
      </c>
      <c r="IL13" s="41" t="s">
        <v>893</v>
      </c>
      <c r="IM13" s="41" t="s">
        <v>894</v>
      </c>
      <c r="IN13" s="41" t="s">
        <v>895</v>
      </c>
      <c r="IO13" s="41" t="s">
        <v>897</v>
      </c>
      <c r="IP13" s="41" t="s">
        <v>898</v>
      </c>
      <c r="IQ13" s="41" t="s">
        <v>899</v>
      </c>
      <c r="IR13" s="41" t="s">
        <v>901</v>
      </c>
      <c r="IS13" s="41" t="s">
        <v>902</v>
      </c>
      <c r="IT13" s="41" t="s">
        <v>903</v>
      </c>
    </row>
    <row r="14" spans="1:293" ht="31.5" x14ac:dyDescent="0.25">
      <c r="A14" s="2">
        <v>1</v>
      </c>
      <c r="B14" s="13" t="s">
        <v>959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/>
      <c r="IH14" s="4">
        <v>1</v>
      </c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960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961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962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31.5" x14ac:dyDescent="0.25">
      <c r="A18" s="2">
        <v>5</v>
      </c>
      <c r="B18" s="1" t="s">
        <v>973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963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>
        <v>1</v>
      </c>
      <c r="GE19" s="4"/>
      <c r="GF19" s="4"/>
      <c r="GG19" s="4"/>
      <c r="GH19" s="4">
        <v>1</v>
      </c>
      <c r="GI19" s="4"/>
      <c r="GJ19" s="4"/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/>
      <c r="HY19" s="4">
        <v>1</v>
      </c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964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965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 t="s">
        <v>966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/>
      <c r="HY22" s="4">
        <v>1</v>
      </c>
      <c r="HZ22" s="4">
        <v>1</v>
      </c>
      <c r="IA22" s="4"/>
      <c r="IB22" s="4"/>
      <c r="IC22" s="4"/>
      <c r="ID22" s="4"/>
      <c r="IE22" s="4">
        <v>1</v>
      </c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</row>
    <row r="23" spans="1:293" ht="15.75" x14ac:dyDescent="0.25">
      <c r="A23" s="3">
        <v>10</v>
      </c>
      <c r="B23" s="4" t="s">
        <v>967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/>
      <c r="GF23" s="4"/>
      <c r="GG23" s="4"/>
      <c r="GH23" s="4">
        <v>1</v>
      </c>
      <c r="GI23" s="4"/>
      <c r="GJ23" s="4"/>
      <c r="GK23" s="4"/>
      <c r="GL23" s="4">
        <v>1</v>
      </c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11</v>
      </c>
      <c r="B24" s="4" t="s">
        <v>968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969</v>
      </c>
      <c r="C25" s="4">
        <v>1</v>
      </c>
      <c r="D25" s="4"/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>
        <v>1</v>
      </c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970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>
        <v>1</v>
      </c>
      <c r="HW26" s="4"/>
      <c r="HX26" s="4"/>
      <c r="HY26" s="4">
        <v>1</v>
      </c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971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>
        <v>1</v>
      </c>
      <c r="FS27" s="4"/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/>
      <c r="HK27" s="4"/>
      <c r="HL27" s="4"/>
      <c r="HM27" s="4">
        <v>1</v>
      </c>
      <c r="HN27" s="4"/>
      <c r="HO27" s="4"/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x14ac:dyDescent="0.25">
      <c r="A28" s="59" t="s">
        <v>169</v>
      </c>
      <c r="B28" s="60"/>
      <c r="C28" s="3">
        <f t="shared" ref="C28:BN28" si="0">SUM(C14:C27)</f>
        <v>4</v>
      </c>
      <c r="D28" s="3">
        <f t="shared" si="0"/>
        <v>7</v>
      </c>
      <c r="E28" s="3">
        <f t="shared" si="0"/>
        <v>3</v>
      </c>
      <c r="F28" s="3">
        <f t="shared" si="0"/>
        <v>0</v>
      </c>
      <c r="G28" s="3">
        <f t="shared" si="0"/>
        <v>7</v>
      </c>
      <c r="H28" s="3">
        <f t="shared" si="0"/>
        <v>7</v>
      </c>
      <c r="I28" s="3">
        <f t="shared" si="0"/>
        <v>0</v>
      </c>
      <c r="J28" s="3">
        <f t="shared" si="0"/>
        <v>6</v>
      </c>
      <c r="K28" s="3">
        <f t="shared" si="0"/>
        <v>8</v>
      </c>
      <c r="L28" s="3">
        <f t="shared" si="0"/>
        <v>0</v>
      </c>
      <c r="M28" s="3">
        <f t="shared" si="0"/>
        <v>9</v>
      </c>
      <c r="N28" s="3">
        <f t="shared" si="0"/>
        <v>5</v>
      </c>
      <c r="O28" s="3">
        <f t="shared" si="0"/>
        <v>2</v>
      </c>
      <c r="P28" s="3">
        <f t="shared" si="0"/>
        <v>12</v>
      </c>
      <c r="Q28" s="3">
        <f t="shared" si="0"/>
        <v>0</v>
      </c>
      <c r="R28" s="3">
        <f t="shared" si="0"/>
        <v>0</v>
      </c>
      <c r="S28" s="3">
        <f t="shared" si="0"/>
        <v>12</v>
      </c>
      <c r="T28" s="3">
        <f t="shared" si="0"/>
        <v>2</v>
      </c>
      <c r="U28" s="3">
        <f t="shared" si="0"/>
        <v>0</v>
      </c>
      <c r="V28" s="3">
        <f t="shared" si="0"/>
        <v>2</v>
      </c>
      <c r="W28" s="3">
        <f t="shared" si="0"/>
        <v>12</v>
      </c>
      <c r="X28" s="3">
        <f t="shared" si="0"/>
        <v>0</v>
      </c>
      <c r="Y28" s="3">
        <f t="shared" si="0"/>
        <v>0</v>
      </c>
      <c r="Z28" s="3">
        <f t="shared" si="0"/>
        <v>14</v>
      </c>
      <c r="AA28" s="3">
        <f t="shared" si="0"/>
        <v>0</v>
      </c>
      <c r="AB28" s="3">
        <f t="shared" si="0"/>
        <v>0</v>
      </c>
      <c r="AC28" s="3">
        <f t="shared" si="0"/>
        <v>14</v>
      </c>
      <c r="AD28" s="3">
        <f t="shared" si="0"/>
        <v>0</v>
      </c>
      <c r="AE28" s="3">
        <f t="shared" si="0"/>
        <v>0</v>
      </c>
      <c r="AF28" s="3">
        <f t="shared" si="0"/>
        <v>14</v>
      </c>
      <c r="AG28" s="3">
        <f t="shared" si="0"/>
        <v>0</v>
      </c>
      <c r="AH28" s="3">
        <f t="shared" si="0"/>
        <v>1</v>
      </c>
      <c r="AI28" s="3">
        <f t="shared" si="0"/>
        <v>13</v>
      </c>
      <c r="AJ28" s="3">
        <f t="shared" si="0"/>
        <v>0</v>
      </c>
      <c r="AK28" s="3">
        <f t="shared" si="0"/>
        <v>0</v>
      </c>
      <c r="AL28" s="3">
        <f t="shared" si="0"/>
        <v>14</v>
      </c>
      <c r="AM28" s="3">
        <f t="shared" si="0"/>
        <v>0</v>
      </c>
      <c r="AN28" s="3">
        <f t="shared" si="0"/>
        <v>0</v>
      </c>
      <c r="AO28" s="3">
        <f t="shared" si="0"/>
        <v>14</v>
      </c>
      <c r="AP28" s="3">
        <f t="shared" si="0"/>
        <v>0</v>
      </c>
      <c r="AQ28" s="3">
        <f t="shared" si="0"/>
        <v>3</v>
      </c>
      <c r="AR28" s="3">
        <f t="shared" si="0"/>
        <v>11</v>
      </c>
      <c r="AS28" s="3">
        <f t="shared" si="0"/>
        <v>0</v>
      </c>
      <c r="AT28" s="3">
        <f t="shared" si="0"/>
        <v>0</v>
      </c>
      <c r="AU28" s="3">
        <f t="shared" si="0"/>
        <v>14</v>
      </c>
      <c r="AV28" s="3">
        <f t="shared" si="0"/>
        <v>0</v>
      </c>
      <c r="AW28" s="3">
        <f t="shared" si="0"/>
        <v>0</v>
      </c>
      <c r="AX28" s="3">
        <f t="shared" si="0"/>
        <v>14</v>
      </c>
      <c r="AY28" s="3">
        <f t="shared" si="0"/>
        <v>0</v>
      </c>
      <c r="AZ28" s="3">
        <f t="shared" si="0"/>
        <v>0</v>
      </c>
      <c r="BA28" s="3">
        <f t="shared" si="0"/>
        <v>14</v>
      </c>
      <c r="BB28" s="3">
        <f t="shared" si="0"/>
        <v>0</v>
      </c>
      <c r="BC28" s="3">
        <f t="shared" si="0"/>
        <v>1</v>
      </c>
      <c r="BD28" s="3">
        <f t="shared" si="0"/>
        <v>13</v>
      </c>
      <c r="BE28" s="3">
        <f t="shared" si="0"/>
        <v>0</v>
      </c>
      <c r="BF28" s="3">
        <f t="shared" si="0"/>
        <v>0</v>
      </c>
      <c r="BG28" s="3">
        <f t="shared" si="0"/>
        <v>14</v>
      </c>
      <c r="BH28" s="3">
        <f t="shared" si="0"/>
        <v>0</v>
      </c>
      <c r="BI28" s="3">
        <f t="shared" si="0"/>
        <v>0</v>
      </c>
      <c r="BJ28" s="3">
        <f t="shared" si="0"/>
        <v>14</v>
      </c>
      <c r="BK28" s="3">
        <f t="shared" si="0"/>
        <v>0</v>
      </c>
      <c r="BL28" s="3">
        <f t="shared" si="0"/>
        <v>0</v>
      </c>
      <c r="BM28" s="3">
        <f t="shared" si="0"/>
        <v>14</v>
      </c>
      <c r="BN28" s="3">
        <f t="shared" si="0"/>
        <v>0</v>
      </c>
      <c r="BO28" s="3">
        <f t="shared" ref="BO28:DZ28" si="1">SUM(BO14:BO27)</f>
        <v>0</v>
      </c>
      <c r="BP28" s="3">
        <f t="shared" si="1"/>
        <v>14</v>
      </c>
      <c r="BQ28" s="3">
        <f t="shared" si="1"/>
        <v>0</v>
      </c>
      <c r="BR28" s="3">
        <f t="shared" si="1"/>
        <v>1</v>
      </c>
      <c r="BS28" s="3">
        <f t="shared" si="1"/>
        <v>13</v>
      </c>
      <c r="BT28" s="3">
        <f t="shared" si="1"/>
        <v>0</v>
      </c>
      <c r="BU28" s="3">
        <f t="shared" si="1"/>
        <v>0</v>
      </c>
      <c r="BV28" s="3">
        <f t="shared" si="1"/>
        <v>14</v>
      </c>
      <c r="BW28" s="3">
        <f t="shared" si="1"/>
        <v>0</v>
      </c>
      <c r="BX28" s="3">
        <f t="shared" si="1"/>
        <v>0</v>
      </c>
      <c r="BY28" s="3">
        <f t="shared" si="1"/>
        <v>14</v>
      </c>
      <c r="BZ28" s="3">
        <f t="shared" si="1"/>
        <v>1</v>
      </c>
      <c r="CA28" s="3">
        <f t="shared" si="1"/>
        <v>12</v>
      </c>
      <c r="CB28" s="3">
        <f t="shared" si="1"/>
        <v>1</v>
      </c>
      <c r="CC28" s="3">
        <f t="shared" si="1"/>
        <v>0</v>
      </c>
      <c r="CD28" s="3">
        <f t="shared" si="1"/>
        <v>5</v>
      </c>
      <c r="CE28" s="3">
        <f t="shared" si="1"/>
        <v>9</v>
      </c>
      <c r="CF28" s="3">
        <f t="shared" si="1"/>
        <v>0</v>
      </c>
      <c r="CG28" s="3">
        <f t="shared" si="1"/>
        <v>0</v>
      </c>
      <c r="CH28" s="3">
        <f t="shared" si="1"/>
        <v>14</v>
      </c>
      <c r="CI28" s="3">
        <f t="shared" si="1"/>
        <v>0</v>
      </c>
      <c r="CJ28" s="3">
        <f t="shared" si="1"/>
        <v>3</v>
      </c>
      <c r="CK28" s="3">
        <f t="shared" si="1"/>
        <v>11</v>
      </c>
      <c r="CL28" s="3">
        <f t="shared" si="1"/>
        <v>0</v>
      </c>
      <c r="CM28" s="3">
        <f t="shared" si="1"/>
        <v>5</v>
      </c>
      <c r="CN28" s="3">
        <f t="shared" si="1"/>
        <v>9</v>
      </c>
      <c r="CO28" s="3">
        <f t="shared" si="1"/>
        <v>0</v>
      </c>
      <c r="CP28" s="3">
        <f t="shared" si="1"/>
        <v>0</v>
      </c>
      <c r="CQ28" s="3">
        <f t="shared" si="1"/>
        <v>14</v>
      </c>
      <c r="CR28" s="3">
        <f t="shared" si="1"/>
        <v>0</v>
      </c>
      <c r="CS28" s="3">
        <f t="shared" si="1"/>
        <v>0</v>
      </c>
      <c r="CT28" s="3">
        <f t="shared" si="1"/>
        <v>14</v>
      </c>
      <c r="CU28" s="3">
        <f t="shared" si="1"/>
        <v>0</v>
      </c>
      <c r="CV28" s="3">
        <f t="shared" si="1"/>
        <v>0</v>
      </c>
      <c r="CW28" s="3">
        <f t="shared" si="1"/>
        <v>14</v>
      </c>
      <c r="CX28" s="3">
        <f t="shared" si="1"/>
        <v>0</v>
      </c>
      <c r="CY28" s="3">
        <f t="shared" si="1"/>
        <v>0</v>
      </c>
      <c r="CZ28" s="3">
        <f t="shared" si="1"/>
        <v>14</v>
      </c>
      <c r="DA28" s="3">
        <f t="shared" si="1"/>
        <v>0</v>
      </c>
      <c r="DB28" s="3">
        <f t="shared" si="1"/>
        <v>0</v>
      </c>
      <c r="DC28" s="3">
        <f t="shared" si="1"/>
        <v>14</v>
      </c>
      <c r="DD28" s="3">
        <f t="shared" si="1"/>
        <v>0</v>
      </c>
      <c r="DE28" s="3">
        <f t="shared" si="1"/>
        <v>0</v>
      </c>
      <c r="DF28" s="3">
        <f t="shared" si="1"/>
        <v>14</v>
      </c>
      <c r="DG28" s="3">
        <f t="shared" si="1"/>
        <v>1</v>
      </c>
      <c r="DH28" s="3">
        <f t="shared" si="1"/>
        <v>5</v>
      </c>
      <c r="DI28" s="3">
        <f t="shared" si="1"/>
        <v>8</v>
      </c>
      <c r="DJ28" s="3">
        <f t="shared" si="1"/>
        <v>0</v>
      </c>
      <c r="DK28" s="3">
        <f t="shared" si="1"/>
        <v>4</v>
      </c>
      <c r="DL28" s="3">
        <f t="shared" si="1"/>
        <v>10</v>
      </c>
      <c r="DM28" s="3">
        <f t="shared" si="1"/>
        <v>1</v>
      </c>
      <c r="DN28" s="3">
        <f t="shared" si="1"/>
        <v>2</v>
      </c>
      <c r="DO28" s="3">
        <f t="shared" si="1"/>
        <v>11</v>
      </c>
      <c r="DP28" s="3">
        <f t="shared" si="1"/>
        <v>0</v>
      </c>
      <c r="DQ28" s="3">
        <f t="shared" si="1"/>
        <v>0</v>
      </c>
      <c r="DR28" s="3">
        <f t="shared" si="1"/>
        <v>14</v>
      </c>
      <c r="DS28" s="3">
        <f t="shared" si="1"/>
        <v>0</v>
      </c>
      <c r="DT28" s="3">
        <f t="shared" si="1"/>
        <v>4</v>
      </c>
      <c r="DU28" s="3">
        <f t="shared" si="1"/>
        <v>10</v>
      </c>
      <c r="DV28" s="3">
        <f t="shared" si="1"/>
        <v>0</v>
      </c>
      <c r="DW28" s="3">
        <f t="shared" si="1"/>
        <v>0</v>
      </c>
      <c r="DX28" s="3">
        <f t="shared" si="1"/>
        <v>14</v>
      </c>
      <c r="DY28" s="3">
        <f t="shared" si="1"/>
        <v>0</v>
      </c>
      <c r="DZ28" s="3">
        <f t="shared" si="1"/>
        <v>14</v>
      </c>
      <c r="EA28" s="3">
        <f t="shared" ref="EA28:GL28" si="2">SUM(EA14:EA27)</f>
        <v>0</v>
      </c>
      <c r="EB28" s="3">
        <f t="shared" si="2"/>
        <v>0</v>
      </c>
      <c r="EC28" s="3">
        <f t="shared" si="2"/>
        <v>14</v>
      </c>
      <c r="ED28" s="3">
        <f t="shared" si="2"/>
        <v>0</v>
      </c>
      <c r="EE28" s="3">
        <f t="shared" si="2"/>
        <v>0</v>
      </c>
      <c r="EF28" s="3">
        <f t="shared" si="2"/>
        <v>8</v>
      </c>
      <c r="EG28" s="3">
        <f t="shared" si="2"/>
        <v>6</v>
      </c>
      <c r="EH28" s="3">
        <f t="shared" si="2"/>
        <v>0</v>
      </c>
      <c r="EI28" s="3">
        <f t="shared" si="2"/>
        <v>3</v>
      </c>
      <c r="EJ28" s="3">
        <f t="shared" si="2"/>
        <v>11</v>
      </c>
      <c r="EK28" s="3">
        <f t="shared" si="2"/>
        <v>0</v>
      </c>
      <c r="EL28" s="3">
        <f t="shared" si="2"/>
        <v>11</v>
      </c>
      <c r="EM28" s="3">
        <f t="shared" si="2"/>
        <v>3</v>
      </c>
      <c r="EN28" s="3">
        <f t="shared" si="2"/>
        <v>0</v>
      </c>
      <c r="EO28" s="3">
        <f t="shared" si="2"/>
        <v>12</v>
      </c>
      <c r="EP28" s="3">
        <f t="shared" si="2"/>
        <v>2</v>
      </c>
      <c r="EQ28" s="3">
        <f t="shared" si="2"/>
        <v>11</v>
      </c>
      <c r="ER28" s="3">
        <f t="shared" si="2"/>
        <v>3</v>
      </c>
      <c r="ES28" s="3">
        <f t="shared" si="2"/>
        <v>0</v>
      </c>
      <c r="ET28" s="3">
        <f t="shared" si="2"/>
        <v>6</v>
      </c>
      <c r="EU28" s="3">
        <f t="shared" si="2"/>
        <v>7</v>
      </c>
      <c r="EV28" s="3">
        <f t="shared" si="2"/>
        <v>1</v>
      </c>
      <c r="EW28" s="3">
        <f t="shared" si="2"/>
        <v>0</v>
      </c>
      <c r="EX28" s="3">
        <f t="shared" si="2"/>
        <v>10</v>
      </c>
      <c r="EY28" s="3">
        <f t="shared" si="2"/>
        <v>4</v>
      </c>
      <c r="EZ28" s="3">
        <f t="shared" si="2"/>
        <v>0</v>
      </c>
      <c r="FA28" s="3">
        <f t="shared" si="2"/>
        <v>10</v>
      </c>
      <c r="FB28" s="3">
        <f t="shared" si="2"/>
        <v>5</v>
      </c>
      <c r="FC28" s="3">
        <f t="shared" si="2"/>
        <v>0</v>
      </c>
      <c r="FD28" s="3">
        <f t="shared" si="2"/>
        <v>12</v>
      </c>
      <c r="FE28" s="3">
        <f t="shared" si="2"/>
        <v>2</v>
      </c>
      <c r="FF28" s="3">
        <f t="shared" si="2"/>
        <v>3</v>
      </c>
      <c r="FG28" s="3">
        <f t="shared" si="2"/>
        <v>9</v>
      </c>
      <c r="FH28" s="3">
        <f t="shared" si="2"/>
        <v>2</v>
      </c>
      <c r="FI28" s="3">
        <f t="shared" si="2"/>
        <v>4</v>
      </c>
      <c r="FJ28" s="3">
        <f t="shared" si="2"/>
        <v>9</v>
      </c>
      <c r="FK28" s="3">
        <f t="shared" si="2"/>
        <v>1</v>
      </c>
      <c r="FL28" s="3">
        <f t="shared" si="2"/>
        <v>2</v>
      </c>
      <c r="FM28" s="3">
        <f t="shared" si="2"/>
        <v>12</v>
      </c>
      <c r="FN28" s="3">
        <f t="shared" si="2"/>
        <v>0</v>
      </c>
      <c r="FO28" s="3">
        <f t="shared" si="2"/>
        <v>3</v>
      </c>
      <c r="FP28" s="3">
        <f t="shared" si="2"/>
        <v>10</v>
      </c>
      <c r="FQ28" s="3">
        <f t="shared" si="2"/>
        <v>1</v>
      </c>
      <c r="FR28" s="3">
        <f t="shared" si="2"/>
        <v>3</v>
      </c>
      <c r="FS28" s="3">
        <f t="shared" si="2"/>
        <v>10</v>
      </c>
      <c r="FT28" s="3">
        <f t="shared" si="2"/>
        <v>1</v>
      </c>
      <c r="FU28" s="3">
        <f t="shared" si="2"/>
        <v>4</v>
      </c>
      <c r="FV28" s="3">
        <f t="shared" si="2"/>
        <v>8</v>
      </c>
      <c r="FW28" s="3">
        <f t="shared" si="2"/>
        <v>2</v>
      </c>
      <c r="FX28" s="3">
        <f t="shared" si="2"/>
        <v>3</v>
      </c>
      <c r="FY28" s="3">
        <f t="shared" si="2"/>
        <v>9</v>
      </c>
      <c r="FZ28" s="3">
        <f t="shared" si="2"/>
        <v>2</v>
      </c>
      <c r="GA28" s="3">
        <f t="shared" si="2"/>
        <v>2</v>
      </c>
      <c r="GB28" s="3">
        <f t="shared" si="2"/>
        <v>5</v>
      </c>
      <c r="GC28" s="3">
        <f t="shared" si="2"/>
        <v>7</v>
      </c>
      <c r="GD28" s="3">
        <f t="shared" si="2"/>
        <v>3</v>
      </c>
      <c r="GE28" s="3">
        <f t="shared" si="2"/>
        <v>10</v>
      </c>
      <c r="GF28" s="3">
        <f t="shared" si="2"/>
        <v>1</v>
      </c>
      <c r="GG28" s="3">
        <f t="shared" si="2"/>
        <v>5</v>
      </c>
      <c r="GH28" s="3">
        <f t="shared" si="2"/>
        <v>9</v>
      </c>
      <c r="GI28" s="3">
        <f t="shared" si="2"/>
        <v>0</v>
      </c>
      <c r="GJ28" s="3">
        <f t="shared" si="2"/>
        <v>2</v>
      </c>
      <c r="GK28" s="3">
        <f t="shared" si="2"/>
        <v>7</v>
      </c>
      <c r="GL28" s="3">
        <f t="shared" si="2"/>
        <v>3</v>
      </c>
      <c r="GM28" s="3">
        <f t="shared" ref="GM28:IT28" si="3">SUM(GM14:GM27)</f>
        <v>6</v>
      </c>
      <c r="GN28" s="3">
        <f t="shared" si="3"/>
        <v>6</v>
      </c>
      <c r="GO28" s="3">
        <f t="shared" si="3"/>
        <v>2</v>
      </c>
      <c r="GP28" s="3">
        <f t="shared" si="3"/>
        <v>3</v>
      </c>
      <c r="GQ28" s="3">
        <f t="shared" si="3"/>
        <v>11</v>
      </c>
      <c r="GR28" s="3">
        <f t="shared" si="3"/>
        <v>0</v>
      </c>
      <c r="GS28" s="3">
        <f t="shared" si="3"/>
        <v>4</v>
      </c>
      <c r="GT28" s="3">
        <f t="shared" si="3"/>
        <v>8</v>
      </c>
      <c r="GU28" s="3">
        <f t="shared" si="3"/>
        <v>2</v>
      </c>
      <c r="GV28" s="3">
        <f t="shared" si="3"/>
        <v>2</v>
      </c>
      <c r="GW28" s="3">
        <f t="shared" si="3"/>
        <v>8</v>
      </c>
      <c r="GX28" s="3">
        <f t="shared" si="3"/>
        <v>4</v>
      </c>
      <c r="GY28" s="3">
        <f t="shared" si="3"/>
        <v>2</v>
      </c>
      <c r="GZ28" s="3">
        <f t="shared" si="3"/>
        <v>9</v>
      </c>
      <c r="HA28" s="3">
        <f t="shared" si="3"/>
        <v>3</v>
      </c>
      <c r="HB28" s="3">
        <f t="shared" si="3"/>
        <v>5</v>
      </c>
      <c r="HC28" s="3">
        <f t="shared" si="3"/>
        <v>8</v>
      </c>
      <c r="HD28" s="3">
        <f t="shared" si="3"/>
        <v>1</v>
      </c>
      <c r="HE28" s="3">
        <f t="shared" si="3"/>
        <v>6</v>
      </c>
      <c r="HF28" s="3">
        <f t="shared" si="3"/>
        <v>6</v>
      </c>
      <c r="HG28" s="3">
        <f t="shared" si="3"/>
        <v>2</v>
      </c>
      <c r="HH28" s="3">
        <f t="shared" si="3"/>
        <v>2</v>
      </c>
      <c r="HI28" s="3">
        <f t="shared" si="3"/>
        <v>8</v>
      </c>
      <c r="HJ28" s="3">
        <f t="shared" si="3"/>
        <v>3</v>
      </c>
      <c r="HK28" s="3">
        <f t="shared" si="3"/>
        <v>3</v>
      </c>
      <c r="HL28" s="3">
        <f t="shared" si="3"/>
        <v>8</v>
      </c>
      <c r="HM28" s="3">
        <f t="shared" si="3"/>
        <v>3</v>
      </c>
      <c r="HN28" s="3">
        <f t="shared" si="3"/>
        <v>2</v>
      </c>
      <c r="HO28" s="3">
        <f t="shared" si="3"/>
        <v>9</v>
      </c>
      <c r="HP28" s="3">
        <f t="shared" si="3"/>
        <v>2</v>
      </c>
      <c r="HQ28" s="3">
        <f t="shared" si="3"/>
        <v>3</v>
      </c>
      <c r="HR28" s="3">
        <f t="shared" si="3"/>
        <v>7</v>
      </c>
      <c r="HS28" s="3"/>
      <c r="HT28" s="3">
        <f t="shared" si="3"/>
        <v>2</v>
      </c>
      <c r="HU28" s="3">
        <f t="shared" si="3"/>
        <v>8</v>
      </c>
      <c r="HV28" s="3">
        <f t="shared" si="3"/>
        <v>5</v>
      </c>
      <c r="HW28" s="3">
        <f t="shared" si="3"/>
        <v>0</v>
      </c>
      <c r="HX28" s="3">
        <f t="shared" si="3"/>
        <v>2</v>
      </c>
      <c r="HY28" s="3">
        <f t="shared" si="3"/>
        <v>12</v>
      </c>
      <c r="HZ28" s="3">
        <f t="shared" si="3"/>
        <v>6</v>
      </c>
      <c r="IA28" s="3">
        <f t="shared" si="3"/>
        <v>7</v>
      </c>
      <c r="IB28" s="3">
        <f t="shared" si="3"/>
        <v>1</v>
      </c>
      <c r="IC28" s="3">
        <f t="shared" si="3"/>
        <v>4</v>
      </c>
      <c r="ID28" s="3">
        <f t="shared" si="3"/>
        <v>6</v>
      </c>
      <c r="IE28" s="3">
        <f t="shared" si="3"/>
        <v>4</v>
      </c>
      <c r="IF28" s="3">
        <f t="shared" si="3"/>
        <v>5</v>
      </c>
      <c r="IG28" s="3">
        <f t="shared" si="3"/>
        <v>5</v>
      </c>
      <c r="IH28" s="3">
        <f t="shared" si="3"/>
        <v>4</v>
      </c>
      <c r="II28" s="3">
        <f t="shared" si="3"/>
        <v>6</v>
      </c>
      <c r="IJ28" s="3">
        <f t="shared" si="3"/>
        <v>7</v>
      </c>
      <c r="IK28" s="3">
        <f t="shared" si="3"/>
        <v>1</v>
      </c>
      <c r="IL28" s="3">
        <f t="shared" si="3"/>
        <v>4</v>
      </c>
      <c r="IM28" s="3">
        <f t="shared" si="3"/>
        <v>6</v>
      </c>
      <c r="IN28" s="3">
        <f t="shared" si="3"/>
        <v>4</v>
      </c>
      <c r="IO28" s="3">
        <f t="shared" si="3"/>
        <v>5</v>
      </c>
      <c r="IP28" s="3">
        <f t="shared" si="3"/>
        <v>5</v>
      </c>
      <c r="IQ28" s="3">
        <f t="shared" si="3"/>
        <v>4</v>
      </c>
      <c r="IR28" s="3">
        <f t="shared" si="3"/>
        <v>4</v>
      </c>
      <c r="IS28" s="3">
        <f t="shared" si="3"/>
        <v>7</v>
      </c>
      <c r="IT28" s="3">
        <f t="shared" si="3"/>
        <v>3</v>
      </c>
    </row>
    <row r="29" spans="1:293" ht="44.45" customHeight="1" x14ac:dyDescent="0.25">
      <c r="A29" s="61" t="s">
        <v>573</v>
      </c>
      <c r="B29" s="62"/>
      <c r="C29" s="10">
        <f t="shared" ref="C29:BN29" si="4">C28/14%</f>
        <v>28.571428571428569</v>
      </c>
      <c r="D29" s="10">
        <f t="shared" si="4"/>
        <v>49.999999999999993</v>
      </c>
      <c r="E29" s="10">
        <f t="shared" si="4"/>
        <v>21.428571428571427</v>
      </c>
      <c r="F29" s="10">
        <f t="shared" si="4"/>
        <v>0</v>
      </c>
      <c r="G29" s="10">
        <f t="shared" si="4"/>
        <v>49.999999999999993</v>
      </c>
      <c r="H29" s="10">
        <f t="shared" si="4"/>
        <v>49.999999999999993</v>
      </c>
      <c r="I29" s="10">
        <f t="shared" si="4"/>
        <v>0</v>
      </c>
      <c r="J29" s="10">
        <f t="shared" si="4"/>
        <v>42.857142857142854</v>
      </c>
      <c r="K29" s="10">
        <f t="shared" si="4"/>
        <v>57.142857142857139</v>
      </c>
      <c r="L29" s="10">
        <f t="shared" si="4"/>
        <v>0</v>
      </c>
      <c r="M29" s="10">
        <f t="shared" si="4"/>
        <v>64.285714285714278</v>
      </c>
      <c r="N29" s="10">
        <f t="shared" si="4"/>
        <v>35.714285714285708</v>
      </c>
      <c r="O29" s="10">
        <f t="shared" si="4"/>
        <v>14.285714285714285</v>
      </c>
      <c r="P29" s="10">
        <f t="shared" si="4"/>
        <v>85.714285714285708</v>
      </c>
      <c r="Q29" s="10">
        <f t="shared" si="4"/>
        <v>0</v>
      </c>
      <c r="R29" s="10">
        <f t="shared" si="4"/>
        <v>0</v>
      </c>
      <c r="S29" s="10">
        <f t="shared" si="4"/>
        <v>85.714285714285708</v>
      </c>
      <c r="T29" s="10">
        <f t="shared" si="4"/>
        <v>14.285714285714285</v>
      </c>
      <c r="U29" s="10">
        <f t="shared" si="4"/>
        <v>0</v>
      </c>
      <c r="V29" s="10">
        <f t="shared" si="4"/>
        <v>14.285714285714285</v>
      </c>
      <c r="W29" s="10">
        <f t="shared" si="4"/>
        <v>85.714285714285708</v>
      </c>
      <c r="X29" s="10">
        <f t="shared" si="4"/>
        <v>0</v>
      </c>
      <c r="Y29" s="10">
        <f t="shared" si="4"/>
        <v>0</v>
      </c>
      <c r="Z29" s="10">
        <f t="shared" si="4"/>
        <v>99.999999999999986</v>
      </c>
      <c r="AA29" s="10">
        <f t="shared" si="4"/>
        <v>0</v>
      </c>
      <c r="AB29" s="10">
        <f t="shared" si="4"/>
        <v>0</v>
      </c>
      <c r="AC29" s="10">
        <f t="shared" si="4"/>
        <v>99.999999999999986</v>
      </c>
      <c r="AD29" s="10">
        <f t="shared" si="4"/>
        <v>0</v>
      </c>
      <c r="AE29" s="10">
        <f t="shared" si="4"/>
        <v>0</v>
      </c>
      <c r="AF29" s="10">
        <f t="shared" si="4"/>
        <v>99.999999999999986</v>
      </c>
      <c r="AG29" s="10">
        <f t="shared" si="4"/>
        <v>0</v>
      </c>
      <c r="AH29" s="10">
        <f t="shared" si="4"/>
        <v>7.1428571428571423</v>
      </c>
      <c r="AI29" s="10">
        <f t="shared" si="4"/>
        <v>92.857142857142847</v>
      </c>
      <c r="AJ29" s="10">
        <f t="shared" si="4"/>
        <v>0</v>
      </c>
      <c r="AK29" s="10">
        <f t="shared" si="4"/>
        <v>0</v>
      </c>
      <c r="AL29" s="10">
        <f t="shared" si="4"/>
        <v>99.999999999999986</v>
      </c>
      <c r="AM29" s="10">
        <f t="shared" si="4"/>
        <v>0</v>
      </c>
      <c r="AN29" s="10">
        <f t="shared" si="4"/>
        <v>0</v>
      </c>
      <c r="AO29" s="10">
        <f t="shared" si="4"/>
        <v>99.999999999999986</v>
      </c>
      <c r="AP29" s="10">
        <f t="shared" si="4"/>
        <v>0</v>
      </c>
      <c r="AQ29" s="10">
        <f t="shared" si="4"/>
        <v>21.428571428571427</v>
      </c>
      <c r="AR29" s="10">
        <f t="shared" si="4"/>
        <v>78.571428571428569</v>
      </c>
      <c r="AS29" s="10">
        <f t="shared" si="4"/>
        <v>0</v>
      </c>
      <c r="AT29" s="10">
        <f t="shared" si="4"/>
        <v>0</v>
      </c>
      <c r="AU29" s="10">
        <f t="shared" si="4"/>
        <v>99.999999999999986</v>
      </c>
      <c r="AV29" s="10">
        <f t="shared" si="4"/>
        <v>0</v>
      </c>
      <c r="AW29" s="10">
        <f t="shared" si="4"/>
        <v>0</v>
      </c>
      <c r="AX29" s="10">
        <f t="shared" si="4"/>
        <v>99.999999999999986</v>
      </c>
      <c r="AY29" s="10">
        <f t="shared" si="4"/>
        <v>0</v>
      </c>
      <c r="AZ29" s="10">
        <f t="shared" si="4"/>
        <v>0</v>
      </c>
      <c r="BA29" s="10">
        <f t="shared" si="4"/>
        <v>99.999999999999986</v>
      </c>
      <c r="BB29" s="10">
        <f t="shared" si="4"/>
        <v>0</v>
      </c>
      <c r="BC29" s="10">
        <f t="shared" si="4"/>
        <v>7.1428571428571423</v>
      </c>
      <c r="BD29" s="10">
        <f t="shared" si="4"/>
        <v>92.857142857142847</v>
      </c>
      <c r="BE29" s="10">
        <f t="shared" si="4"/>
        <v>0</v>
      </c>
      <c r="BF29" s="10">
        <f t="shared" si="4"/>
        <v>0</v>
      </c>
      <c r="BG29" s="10">
        <f t="shared" si="4"/>
        <v>99.999999999999986</v>
      </c>
      <c r="BH29" s="10">
        <f t="shared" si="4"/>
        <v>0</v>
      </c>
      <c r="BI29" s="10">
        <f t="shared" si="4"/>
        <v>0</v>
      </c>
      <c r="BJ29" s="10">
        <f t="shared" si="4"/>
        <v>99.999999999999986</v>
      </c>
      <c r="BK29" s="10">
        <f t="shared" si="4"/>
        <v>0</v>
      </c>
      <c r="BL29" s="10">
        <f t="shared" si="4"/>
        <v>0</v>
      </c>
      <c r="BM29" s="10">
        <f t="shared" si="4"/>
        <v>99.999999999999986</v>
      </c>
      <c r="BN29" s="10">
        <f t="shared" si="4"/>
        <v>0</v>
      </c>
      <c r="BO29" s="10">
        <f t="shared" ref="BO29:DZ29" si="5">BO28/14%</f>
        <v>0</v>
      </c>
      <c r="BP29" s="10">
        <f t="shared" si="5"/>
        <v>99.999999999999986</v>
      </c>
      <c r="BQ29" s="10">
        <f t="shared" si="5"/>
        <v>0</v>
      </c>
      <c r="BR29" s="10">
        <f t="shared" si="5"/>
        <v>7.1428571428571423</v>
      </c>
      <c r="BS29" s="10">
        <f t="shared" si="5"/>
        <v>92.857142857142847</v>
      </c>
      <c r="BT29" s="10">
        <f t="shared" si="5"/>
        <v>0</v>
      </c>
      <c r="BU29" s="10">
        <f t="shared" si="5"/>
        <v>0</v>
      </c>
      <c r="BV29" s="10">
        <f t="shared" si="5"/>
        <v>99.999999999999986</v>
      </c>
      <c r="BW29" s="10">
        <f t="shared" si="5"/>
        <v>0</v>
      </c>
      <c r="BX29" s="10">
        <f t="shared" si="5"/>
        <v>0</v>
      </c>
      <c r="BY29" s="10">
        <f t="shared" si="5"/>
        <v>99.999999999999986</v>
      </c>
      <c r="BZ29" s="10">
        <f t="shared" si="5"/>
        <v>7.1428571428571423</v>
      </c>
      <c r="CA29" s="10">
        <f t="shared" si="5"/>
        <v>85.714285714285708</v>
      </c>
      <c r="CB29" s="10">
        <f t="shared" si="5"/>
        <v>7.1428571428571423</v>
      </c>
      <c r="CC29" s="10">
        <f t="shared" si="5"/>
        <v>0</v>
      </c>
      <c r="CD29" s="10">
        <f t="shared" si="5"/>
        <v>35.714285714285708</v>
      </c>
      <c r="CE29" s="10">
        <f t="shared" si="5"/>
        <v>64.285714285714278</v>
      </c>
      <c r="CF29" s="10">
        <f t="shared" si="5"/>
        <v>0</v>
      </c>
      <c r="CG29" s="10">
        <f t="shared" si="5"/>
        <v>0</v>
      </c>
      <c r="CH29" s="10">
        <f t="shared" si="5"/>
        <v>99.999999999999986</v>
      </c>
      <c r="CI29" s="10">
        <f t="shared" si="5"/>
        <v>0</v>
      </c>
      <c r="CJ29" s="10">
        <f t="shared" si="5"/>
        <v>21.428571428571427</v>
      </c>
      <c r="CK29" s="10">
        <f t="shared" si="5"/>
        <v>78.571428571428569</v>
      </c>
      <c r="CL29" s="10">
        <f t="shared" si="5"/>
        <v>0</v>
      </c>
      <c r="CM29" s="10">
        <f t="shared" si="5"/>
        <v>35.714285714285708</v>
      </c>
      <c r="CN29" s="10">
        <f t="shared" si="5"/>
        <v>64.285714285714278</v>
      </c>
      <c r="CO29" s="10">
        <f t="shared" si="5"/>
        <v>0</v>
      </c>
      <c r="CP29" s="10">
        <f t="shared" si="5"/>
        <v>0</v>
      </c>
      <c r="CQ29" s="10">
        <f t="shared" si="5"/>
        <v>99.999999999999986</v>
      </c>
      <c r="CR29" s="10">
        <f t="shared" si="5"/>
        <v>0</v>
      </c>
      <c r="CS29" s="10">
        <f t="shared" si="5"/>
        <v>0</v>
      </c>
      <c r="CT29" s="10">
        <f t="shared" si="5"/>
        <v>99.999999999999986</v>
      </c>
      <c r="CU29" s="10">
        <f t="shared" si="5"/>
        <v>0</v>
      </c>
      <c r="CV29" s="10">
        <f t="shared" si="5"/>
        <v>0</v>
      </c>
      <c r="CW29" s="10">
        <f t="shared" si="5"/>
        <v>99.999999999999986</v>
      </c>
      <c r="CX29" s="10">
        <f t="shared" si="5"/>
        <v>0</v>
      </c>
      <c r="CY29" s="10">
        <f t="shared" si="5"/>
        <v>0</v>
      </c>
      <c r="CZ29" s="10">
        <f t="shared" si="5"/>
        <v>99.999999999999986</v>
      </c>
      <c r="DA29" s="10">
        <f t="shared" si="5"/>
        <v>0</v>
      </c>
      <c r="DB29" s="10">
        <f t="shared" si="5"/>
        <v>0</v>
      </c>
      <c r="DC29" s="10">
        <f t="shared" si="5"/>
        <v>99.999999999999986</v>
      </c>
      <c r="DD29" s="10">
        <f t="shared" si="5"/>
        <v>0</v>
      </c>
      <c r="DE29" s="10">
        <f t="shared" si="5"/>
        <v>0</v>
      </c>
      <c r="DF29" s="10">
        <f t="shared" si="5"/>
        <v>99.999999999999986</v>
      </c>
      <c r="DG29" s="10">
        <f t="shared" si="5"/>
        <v>7.1428571428571423</v>
      </c>
      <c r="DH29" s="10">
        <f t="shared" si="5"/>
        <v>35.714285714285708</v>
      </c>
      <c r="DI29" s="10">
        <f t="shared" si="5"/>
        <v>57.142857142857139</v>
      </c>
      <c r="DJ29" s="10">
        <f t="shared" si="5"/>
        <v>0</v>
      </c>
      <c r="DK29" s="10">
        <f t="shared" si="5"/>
        <v>28.571428571428569</v>
      </c>
      <c r="DL29" s="10">
        <f t="shared" si="5"/>
        <v>71.428571428571416</v>
      </c>
      <c r="DM29" s="10">
        <f t="shared" si="5"/>
        <v>7.1428571428571423</v>
      </c>
      <c r="DN29" s="10">
        <f t="shared" si="5"/>
        <v>14.285714285714285</v>
      </c>
      <c r="DO29" s="10">
        <f t="shared" si="5"/>
        <v>78.571428571428569</v>
      </c>
      <c r="DP29" s="10">
        <f t="shared" si="5"/>
        <v>0</v>
      </c>
      <c r="DQ29" s="10">
        <f t="shared" si="5"/>
        <v>0</v>
      </c>
      <c r="DR29" s="10">
        <f t="shared" si="5"/>
        <v>99.999999999999986</v>
      </c>
      <c r="DS29" s="10">
        <f t="shared" si="5"/>
        <v>0</v>
      </c>
      <c r="DT29" s="10">
        <f t="shared" si="5"/>
        <v>28.571428571428569</v>
      </c>
      <c r="DU29" s="10">
        <f t="shared" si="5"/>
        <v>71.428571428571416</v>
      </c>
      <c r="DV29" s="10">
        <f t="shared" si="5"/>
        <v>0</v>
      </c>
      <c r="DW29" s="10">
        <f t="shared" si="5"/>
        <v>0</v>
      </c>
      <c r="DX29" s="10">
        <f t="shared" si="5"/>
        <v>99.999999999999986</v>
      </c>
      <c r="DY29" s="10">
        <f t="shared" si="5"/>
        <v>0</v>
      </c>
      <c r="DZ29" s="10">
        <f t="shared" si="5"/>
        <v>99.999999999999986</v>
      </c>
      <c r="EA29" s="10">
        <f t="shared" ref="EA29:GL29" si="6">EA28/14%</f>
        <v>0</v>
      </c>
      <c r="EB29" s="10">
        <f t="shared" si="6"/>
        <v>0</v>
      </c>
      <c r="EC29" s="10">
        <f t="shared" si="6"/>
        <v>99.999999999999986</v>
      </c>
      <c r="ED29" s="10">
        <f t="shared" si="6"/>
        <v>0</v>
      </c>
      <c r="EE29" s="10">
        <f t="shared" si="6"/>
        <v>0</v>
      </c>
      <c r="EF29" s="10">
        <f t="shared" si="6"/>
        <v>57.142857142857139</v>
      </c>
      <c r="EG29" s="10">
        <f t="shared" si="6"/>
        <v>42.857142857142854</v>
      </c>
      <c r="EH29" s="10">
        <f t="shared" si="6"/>
        <v>0</v>
      </c>
      <c r="EI29" s="10">
        <f t="shared" si="6"/>
        <v>21.428571428571427</v>
      </c>
      <c r="EJ29" s="10">
        <f t="shared" si="6"/>
        <v>78.571428571428569</v>
      </c>
      <c r="EK29" s="10">
        <f t="shared" si="6"/>
        <v>0</v>
      </c>
      <c r="EL29" s="10">
        <f t="shared" si="6"/>
        <v>78.571428571428569</v>
      </c>
      <c r="EM29" s="10">
        <f t="shared" si="6"/>
        <v>21.428571428571427</v>
      </c>
      <c r="EN29" s="10">
        <f t="shared" si="6"/>
        <v>0</v>
      </c>
      <c r="EO29" s="10">
        <f t="shared" si="6"/>
        <v>85.714285714285708</v>
      </c>
      <c r="EP29" s="10">
        <f t="shared" si="6"/>
        <v>14.285714285714285</v>
      </c>
      <c r="EQ29" s="10">
        <f t="shared" si="6"/>
        <v>78.571428571428569</v>
      </c>
      <c r="ER29" s="10">
        <f t="shared" si="6"/>
        <v>21.428571428571427</v>
      </c>
      <c r="ES29" s="10">
        <f t="shared" si="6"/>
        <v>0</v>
      </c>
      <c r="ET29" s="10">
        <f t="shared" si="6"/>
        <v>42.857142857142854</v>
      </c>
      <c r="EU29" s="10">
        <f t="shared" si="6"/>
        <v>49.999999999999993</v>
      </c>
      <c r="EV29" s="10">
        <f t="shared" si="6"/>
        <v>7.1428571428571423</v>
      </c>
      <c r="EW29" s="10">
        <f t="shared" si="6"/>
        <v>0</v>
      </c>
      <c r="EX29" s="10">
        <f t="shared" si="6"/>
        <v>71.428571428571416</v>
      </c>
      <c r="EY29" s="10">
        <f t="shared" si="6"/>
        <v>28.571428571428569</v>
      </c>
      <c r="EZ29" s="10">
        <f t="shared" si="6"/>
        <v>0</v>
      </c>
      <c r="FA29" s="10">
        <f t="shared" si="6"/>
        <v>71.428571428571416</v>
      </c>
      <c r="FB29" s="10">
        <f t="shared" si="6"/>
        <v>35.714285714285708</v>
      </c>
      <c r="FC29" s="10">
        <f t="shared" si="6"/>
        <v>0</v>
      </c>
      <c r="FD29" s="10">
        <f t="shared" si="6"/>
        <v>85.714285714285708</v>
      </c>
      <c r="FE29" s="10">
        <f t="shared" si="6"/>
        <v>14.285714285714285</v>
      </c>
      <c r="FF29" s="10">
        <f t="shared" si="6"/>
        <v>21.428571428571427</v>
      </c>
      <c r="FG29" s="10">
        <f t="shared" si="6"/>
        <v>64.285714285714278</v>
      </c>
      <c r="FH29" s="10">
        <f t="shared" si="6"/>
        <v>14.285714285714285</v>
      </c>
      <c r="FI29" s="10">
        <f t="shared" si="6"/>
        <v>28.571428571428569</v>
      </c>
      <c r="FJ29" s="10">
        <f t="shared" si="6"/>
        <v>64.285714285714278</v>
      </c>
      <c r="FK29" s="10">
        <f t="shared" si="6"/>
        <v>7.1428571428571423</v>
      </c>
      <c r="FL29" s="10">
        <f t="shared" si="6"/>
        <v>14.285714285714285</v>
      </c>
      <c r="FM29" s="10">
        <f t="shared" si="6"/>
        <v>85.714285714285708</v>
      </c>
      <c r="FN29" s="10">
        <f t="shared" si="6"/>
        <v>0</v>
      </c>
      <c r="FO29" s="10">
        <f t="shared" si="6"/>
        <v>21.428571428571427</v>
      </c>
      <c r="FP29" s="10">
        <f t="shared" si="6"/>
        <v>71.428571428571416</v>
      </c>
      <c r="FQ29" s="10">
        <f t="shared" si="6"/>
        <v>7.1428571428571423</v>
      </c>
      <c r="FR29" s="10">
        <f t="shared" si="6"/>
        <v>21.428571428571427</v>
      </c>
      <c r="FS29" s="10">
        <f t="shared" si="6"/>
        <v>71.428571428571416</v>
      </c>
      <c r="FT29" s="10">
        <f t="shared" si="6"/>
        <v>7.1428571428571423</v>
      </c>
      <c r="FU29" s="10">
        <f t="shared" si="6"/>
        <v>28.571428571428569</v>
      </c>
      <c r="FV29" s="10">
        <f t="shared" si="6"/>
        <v>57.142857142857139</v>
      </c>
      <c r="FW29" s="10">
        <f t="shared" si="6"/>
        <v>14.285714285714285</v>
      </c>
      <c r="FX29" s="10">
        <f t="shared" si="6"/>
        <v>21.428571428571427</v>
      </c>
      <c r="FY29" s="10">
        <f t="shared" si="6"/>
        <v>64.285714285714278</v>
      </c>
      <c r="FZ29" s="10">
        <f t="shared" si="6"/>
        <v>14.285714285714285</v>
      </c>
      <c r="GA29" s="10">
        <f t="shared" si="6"/>
        <v>14.285714285714285</v>
      </c>
      <c r="GB29" s="10">
        <f t="shared" si="6"/>
        <v>35.714285714285708</v>
      </c>
      <c r="GC29" s="10">
        <f t="shared" si="6"/>
        <v>49.999999999999993</v>
      </c>
      <c r="GD29" s="10">
        <f t="shared" si="6"/>
        <v>21.428571428571427</v>
      </c>
      <c r="GE29" s="10">
        <f t="shared" si="6"/>
        <v>71.428571428571416</v>
      </c>
      <c r="GF29" s="10">
        <f t="shared" si="6"/>
        <v>7.1428571428571423</v>
      </c>
      <c r="GG29" s="10">
        <f t="shared" si="6"/>
        <v>35.714285714285708</v>
      </c>
      <c r="GH29" s="10">
        <f t="shared" si="6"/>
        <v>64.285714285714278</v>
      </c>
      <c r="GI29" s="10">
        <f t="shared" si="6"/>
        <v>0</v>
      </c>
      <c r="GJ29" s="10">
        <f t="shared" si="6"/>
        <v>14.285714285714285</v>
      </c>
      <c r="GK29" s="10">
        <f t="shared" si="6"/>
        <v>49.999999999999993</v>
      </c>
      <c r="GL29" s="10">
        <f t="shared" si="6"/>
        <v>21.428571428571427</v>
      </c>
      <c r="GM29" s="10">
        <f t="shared" ref="GM29:IT29" si="7">GM28/14%</f>
        <v>42.857142857142854</v>
      </c>
      <c r="GN29" s="10">
        <f t="shared" si="7"/>
        <v>42.857142857142854</v>
      </c>
      <c r="GO29" s="10">
        <f t="shared" si="7"/>
        <v>14.285714285714285</v>
      </c>
      <c r="GP29" s="10">
        <f t="shared" si="7"/>
        <v>21.428571428571427</v>
      </c>
      <c r="GQ29" s="10">
        <f t="shared" si="7"/>
        <v>78.571428571428569</v>
      </c>
      <c r="GR29" s="10">
        <f t="shared" si="7"/>
        <v>0</v>
      </c>
      <c r="GS29" s="10">
        <f t="shared" si="7"/>
        <v>28.571428571428569</v>
      </c>
      <c r="GT29" s="10">
        <f t="shared" si="7"/>
        <v>57.142857142857139</v>
      </c>
      <c r="GU29" s="10">
        <f t="shared" si="7"/>
        <v>14.285714285714285</v>
      </c>
      <c r="GV29" s="10">
        <f t="shared" si="7"/>
        <v>14.285714285714285</v>
      </c>
      <c r="GW29" s="10">
        <f t="shared" si="7"/>
        <v>57.142857142857139</v>
      </c>
      <c r="GX29" s="10">
        <f t="shared" si="7"/>
        <v>28.571428571428569</v>
      </c>
      <c r="GY29" s="10">
        <f t="shared" si="7"/>
        <v>14.285714285714285</v>
      </c>
      <c r="GZ29" s="10">
        <f t="shared" si="7"/>
        <v>64.285714285714278</v>
      </c>
      <c r="HA29" s="10">
        <f t="shared" si="7"/>
        <v>21.428571428571427</v>
      </c>
      <c r="HB29" s="10">
        <f t="shared" si="7"/>
        <v>35.714285714285708</v>
      </c>
      <c r="HC29" s="10">
        <f t="shared" si="7"/>
        <v>57.142857142857139</v>
      </c>
      <c r="HD29" s="10">
        <f t="shared" si="7"/>
        <v>7.1428571428571423</v>
      </c>
      <c r="HE29" s="10">
        <f t="shared" si="7"/>
        <v>42.857142857142854</v>
      </c>
      <c r="HF29" s="10">
        <f t="shared" si="7"/>
        <v>42.857142857142854</v>
      </c>
      <c r="HG29" s="10">
        <f t="shared" si="7"/>
        <v>14.285714285714285</v>
      </c>
      <c r="HH29" s="10">
        <f t="shared" si="7"/>
        <v>14.285714285714285</v>
      </c>
      <c r="HI29" s="10">
        <f t="shared" si="7"/>
        <v>57.142857142857139</v>
      </c>
      <c r="HJ29" s="10">
        <f t="shared" si="7"/>
        <v>21.428571428571427</v>
      </c>
      <c r="HK29" s="10">
        <f t="shared" si="7"/>
        <v>21.428571428571427</v>
      </c>
      <c r="HL29" s="10">
        <f t="shared" si="7"/>
        <v>57.142857142857139</v>
      </c>
      <c r="HM29" s="10">
        <f t="shared" si="7"/>
        <v>21.428571428571427</v>
      </c>
      <c r="HN29" s="10">
        <f t="shared" si="7"/>
        <v>14.285714285714285</v>
      </c>
      <c r="HO29" s="10">
        <f t="shared" si="7"/>
        <v>64.285714285714278</v>
      </c>
      <c r="HP29" s="10">
        <f t="shared" si="7"/>
        <v>14.285714285714285</v>
      </c>
      <c r="HQ29" s="10">
        <f t="shared" si="7"/>
        <v>21.428571428571427</v>
      </c>
      <c r="HR29" s="10">
        <f t="shared" si="7"/>
        <v>49.999999999999993</v>
      </c>
      <c r="HS29" s="10">
        <f t="shared" si="7"/>
        <v>0</v>
      </c>
      <c r="HT29" s="10">
        <f t="shared" si="7"/>
        <v>14.285714285714285</v>
      </c>
      <c r="HU29" s="10">
        <f t="shared" si="7"/>
        <v>57.142857142857139</v>
      </c>
      <c r="HV29" s="10">
        <f t="shared" si="7"/>
        <v>35.714285714285708</v>
      </c>
      <c r="HW29" s="10">
        <f t="shared" si="7"/>
        <v>0</v>
      </c>
      <c r="HX29" s="10">
        <f t="shared" si="7"/>
        <v>14.285714285714285</v>
      </c>
      <c r="HY29" s="10">
        <f t="shared" si="7"/>
        <v>85.714285714285708</v>
      </c>
      <c r="HZ29" s="10">
        <f t="shared" si="7"/>
        <v>42.857142857142854</v>
      </c>
      <c r="IA29" s="10">
        <f t="shared" si="7"/>
        <v>49.999999999999993</v>
      </c>
      <c r="IB29" s="10">
        <f t="shared" si="7"/>
        <v>7.1428571428571423</v>
      </c>
      <c r="IC29" s="10">
        <f t="shared" si="7"/>
        <v>28.571428571428569</v>
      </c>
      <c r="ID29" s="10">
        <f t="shared" si="7"/>
        <v>42.857142857142854</v>
      </c>
      <c r="IE29" s="10">
        <f t="shared" si="7"/>
        <v>28.571428571428569</v>
      </c>
      <c r="IF29" s="10">
        <f t="shared" si="7"/>
        <v>35.714285714285708</v>
      </c>
      <c r="IG29" s="10">
        <f t="shared" si="7"/>
        <v>35.714285714285708</v>
      </c>
      <c r="IH29" s="10">
        <f t="shared" si="7"/>
        <v>28.571428571428569</v>
      </c>
      <c r="II29" s="10">
        <f t="shared" si="7"/>
        <v>42.857142857142854</v>
      </c>
      <c r="IJ29" s="10">
        <f t="shared" si="7"/>
        <v>49.999999999999993</v>
      </c>
      <c r="IK29" s="10">
        <f t="shared" si="7"/>
        <v>7.1428571428571423</v>
      </c>
      <c r="IL29" s="10">
        <f t="shared" si="7"/>
        <v>28.571428571428569</v>
      </c>
      <c r="IM29" s="10">
        <f t="shared" si="7"/>
        <v>42.857142857142854</v>
      </c>
      <c r="IN29" s="10">
        <f t="shared" si="7"/>
        <v>28.571428571428569</v>
      </c>
      <c r="IO29" s="10">
        <f t="shared" si="7"/>
        <v>35.714285714285708</v>
      </c>
      <c r="IP29" s="10">
        <f t="shared" si="7"/>
        <v>35.714285714285708</v>
      </c>
      <c r="IQ29" s="10">
        <f t="shared" si="7"/>
        <v>28.571428571428569</v>
      </c>
      <c r="IR29" s="10">
        <f t="shared" si="7"/>
        <v>28.571428571428569</v>
      </c>
      <c r="IS29" s="10">
        <f t="shared" si="7"/>
        <v>49.999999999999993</v>
      </c>
      <c r="IT29" s="10">
        <f t="shared" si="7"/>
        <v>21.428571428571427</v>
      </c>
    </row>
    <row r="31" spans="1:293" x14ac:dyDescent="0.25">
      <c r="B31" s="37" t="s">
        <v>557</v>
      </c>
      <c r="C31" s="37"/>
      <c r="D31" s="37"/>
      <c r="E31" s="37"/>
      <c r="F31" s="30"/>
      <c r="G31" s="30"/>
      <c r="H31" s="30"/>
      <c r="I31" s="30"/>
      <c r="J31" s="30"/>
      <c r="K31" s="30"/>
      <c r="L31" s="30"/>
      <c r="M31" s="30"/>
    </row>
    <row r="32" spans="1:293" x14ac:dyDescent="0.25">
      <c r="B32" s="27" t="s">
        <v>558</v>
      </c>
      <c r="C32" s="24" t="s">
        <v>552</v>
      </c>
      <c r="D32" s="35">
        <f>E32/100*14</f>
        <v>0.8571428571428571</v>
      </c>
      <c r="E32" s="32">
        <f>(C29+F29+I29+L29+O29+R29+U29)/7</f>
        <v>6.1224489795918364</v>
      </c>
      <c r="F32" s="30"/>
      <c r="G32" s="30"/>
      <c r="H32" s="30"/>
      <c r="I32" s="30"/>
      <c r="J32" s="30"/>
      <c r="K32" s="30"/>
      <c r="L32" s="30"/>
      <c r="M32" s="30"/>
    </row>
    <row r="33" spans="2:13" x14ac:dyDescent="0.25">
      <c r="B33" s="27" t="s">
        <v>559</v>
      </c>
      <c r="C33" s="24" t="s">
        <v>552</v>
      </c>
      <c r="D33" s="35">
        <f>E33/100*14</f>
        <v>7.8571428571428568</v>
      </c>
      <c r="E33" s="32">
        <f>(D29+G29+J29+M29+P29+S29+V29)/7</f>
        <v>56.12244897959183</v>
      </c>
      <c r="F33" s="30"/>
      <c r="G33" s="30"/>
      <c r="H33" s="30"/>
      <c r="I33" s="30"/>
      <c r="J33" s="30"/>
      <c r="K33" s="30"/>
      <c r="L33" s="30"/>
      <c r="M33" s="30"/>
    </row>
    <row r="34" spans="2:13" x14ac:dyDescent="0.25">
      <c r="B34" s="27" t="s">
        <v>560</v>
      </c>
      <c r="C34" s="24" t="s">
        <v>552</v>
      </c>
      <c r="D34" s="35">
        <f>E34/100*14</f>
        <v>5.2857142857142856</v>
      </c>
      <c r="E34" s="32">
        <f>(E29+H29+K29+N29+Q29+T29+W29)/7</f>
        <v>37.755102040816325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27"/>
      <c r="C35" s="40"/>
      <c r="D35" s="39">
        <f>SUM(D32:D34)</f>
        <v>14</v>
      </c>
      <c r="E35" s="39">
        <f>SUM(E32:E34)</f>
        <v>100</v>
      </c>
      <c r="F35" s="30"/>
      <c r="G35" s="30"/>
      <c r="H35" s="30"/>
      <c r="I35" s="30"/>
      <c r="J35" s="30"/>
      <c r="K35" s="30"/>
      <c r="L35" s="30"/>
      <c r="M35" s="30"/>
    </row>
    <row r="36" spans="2:13" ht="15" customHeight="1" x14ac:dyDescent="0.25">
      <c r="B36" s="27"/>
      <c r="C36" s="24"/>
      <c r="D36" s="88" t="s">
        <v>56</v>
      </c>
      <c r="E36" s="89"/>
      <c r="F36" s="49" t="s">
        <v>3</v>
      </c>
      <c r="G36" s="50"/>
      <c r="H36" s="51" t="s">
        <v>461</v>
      </c>
      <c r="I36" s="52"/>
      <c r="J36" s="51" t="s">
        <v>170</v>
      </c>
      <c r="K36" s="52"/>
      <c r="L36" s="30"/>
      <c r="M36" s="30"/>
    </row>
    <row r="37" spans="2:13" x14ac:dyDescent="0.25">
      <c r="B37" s="27" t="s">
        <v>558</v>
      </c>
      <c r="C37" s="24" t="s">
        <v>553</v>
      </c>
      <c r="D37" s="35">
        <f>E37/100*14</f>
        <v>0</v>
      </c>
      <c r="E37" s="32">
        <f>(X29+AA29+AD29+AG29+AJ29+AM29+AP29)/7</f>
        <v>0</v>
      </c>
      <c r="F37" s="24">
        <f>G37/100*14</f>
        <v>0</v>
      </c>
      <c r="G37" s="32">
        <f>(AS29+AV29+AY29+BB29+BE29+BH29+BK29)/7</f>
        <v>0</v>
      </c>
      <c r="H37" s="24">
        <f>I37/100*14</f>
        <v>0.14285714285714288</v>
      </c>
      <c r="I37" s="32">
        <f>(BN29+BQ29+BT29+BW29+BZ29+CC29+CF29)/7</f>
        <v>1.0204081632653061</v>
      </c>
      <c r="J37" s="24">
        <f>K37/100*14</f>
        <v>0</v>
      </c>
      <c r="K37" s="32">
        <f>(CI29+CL29+CO29+CR29+CU29+CX29+DA29)/7</f>
        <v>0</v>
      </c>
      <c r="L37" s="30"/>
      <c r="M37" s="30"/>
    </row>
    <row r="38" spans="2:13" x14ac:dyDescent="0.25">
      <c r="B38" s="27" t="s">
        <v>559</v>
      </c>
      <c r="C38" s="24" t="s">
        <v>553</v>
      </c>
      <c r="D38" s="35">
        <f>E38/100*14</f>
        <v>0.57142857142857151</v>
      </c>
      <c r="E38" s="32">
        <f>(Y29+AB29+AE29+AH29+AK29+AN29+AQ29)/7</f>
        <v>4.0816326530612246</v>
      </c>
      <c r="F38" s="24">
        <f>G38/100*14</f>
        <v>0.14285714285714288</v>
      </c>
      <c r="G38" s="32">
        <f>(AT29+AW29+AZ29+BC29+BF29+BI29+BL29)/7</f>
        <v>1.0204081632653061</v>
      </c>
      <c r="H38" s="24">
        <f>I38/100*14</f>
        <v>2.5714285714285712</v>
      </c>
      <c r="I38" s="32">
        <f>(BO29+BR29+BU29+BX29+CA29+CD29+CG29)/7</f>
        <v>18.367346938775508</v>
      </c>
      <c r="J38" s="24">
        <f>K38/100*14</f>
        <v>1.142857142857143</v>
      </c>
      <c r="K38" s="32">
        <f>(CJ29+CM29+CP29+CS29+CV29+CY29+DB29)/7</f>
        <v>8.1632653061224492</v>
      </c>
      <c r="L38" s="30"/>
      <c r="M38" s="30"/>
    </row>
    <row r="39" spans="2:13" x14ac:dyDescent="0.25">
      <c r="B39" s="27" t="s">
        <v>560</v>
      </c>
      <c r="C39" s="24" t="s">
        <v>553</v>
      </c>
      <c r="D39" s="35">
        <f>E39/100*14</f>
        <v>13.428571428571427</v>
      </c>
      <c r="E39" s="32">
        <f>(Z29+AC29+AF29+AI29+AL29+AO29+AR29)/7</f>
        <v>95.918367346938766</v>
      </c>
      <c r="F39" s="24">
        <f>G39/100*14</f>
        <v>13.857142857142856</v>
      </c>
      <c r="G39" s="32">
        <f>(AU29+AX29+BA29+BD29+BG29+BJ29+BM29)/7</f>
        <v>98.979591836734684</v>
      </c>
      <c r="H39" s="24">
        <f>I39/100*14</f>
        <v>11.285714285714285</v>
      </c>
      <c r="I39" s="32">
        <f>(BP29+BS29+BV29+BY29+CB29+CE29+CH29)/7</f>
        <v>80.612244897959172</v>
      </c>
      <c r="J39" s="24">
        <f>K39/100*14</f>
        <v>12.857142857142856</v>
      </c>
      <c r="K39" s="32">
        <f>(CK29+CN29+CQ29+CT29+CW29+CZ29+DC29)/7</f>
        <v>91.836734693877546</v>
      </c>
      <c r="L39" s="30"/>
      <c r="M39" s="30"/>
    </row>
    <row r="40" spans="2:13" x14ac:dyDescent="0.25">
      <c r="B40" s="27"/>
      <c r="C40" s="24"/>
      <c r="D40" s="34">
        <f>SUM(D37:D39)</f>
        <v>13.999999999999998</v>
      </c>
      <c r="E40" s="34">
        <f t="shared" ref="E40:I40" si="8">SUM(E37:E39)</f>
        <v>99.999999999999986</v>
      </c>
      <c r="F40" s="33">
        <f>SUM(F37:F39)</f>
        <v>13.999999999999998</v>
      </c>
      <c r="G40" s="33">
        <f t="shared" si="8"/>
        <v>99.999999999999986</v>
      </c>
      <c r="H40" s="33">
        <f>SUM(H37:H39)</f>
        <v>13.999999999999998</v>
      </c>
      <c r="I40" s="33">
        <f t="shared" si="8"/>
        <v>99.999999999999986</v>
      </c>
      <c r="J40" s="33">
        <f>SUM(J37:J39)</f>
        <v>13.999999999999998</v>
      </c>
      <c r="K40" s="33">
        <f>SUM(K37:K39)</f>
        <v>100</v>
      </c>
      <c r="L40" s="30"/>
      <c r="M40" s="30"/>
    </row>
    <row r="41" spans="2:13" x14ac:dyDescent="0.25">
      <c r="B41" s="27" t="s">
        <v>558</v>
      </c>
      <c r="C41" s="24" t="s">
        <v>554</v>
      </c>
      <c r="D41" s="35">
        <f>E41/100*14</f>
        <v>0.28571428571428575</v>
      </c>
      <c r="E41" s="32">
        <f>(DD29+DG29+DJ29+DM29+DP29+DS29+DV29)/7</f>
        <v>2.0408163265306123</v>
      </c>
      <c r="F41" s="30"/>
      <c r="G41" s="30"/>
      <c r="H41" s="30"/>
      <c r="I41" s="30"/>
      <c r="J41" s="30"/>
      <c r="K41" s="30"/>
      <c r="L41" s="30"/>
      <c r="M41" s="30"/>
    </row>
    <row r="42" spans="2:13" x14ac:dyDescent="0.25">
      <c r="B42" s="27" t="s">
        <v>559</v>
      </c>
      <c r="C42" s="24" t="s">
        <v>554</v>
      </c>
      <c r="D42" s="35">
        <f>E42/100*14</f>
        <v>2.1428571428571423</v>
      </c>
      <c r="E42" s="32">
        <f>(DE29+DH29+DK29+DN29+DQ29+DT29+DW29)/7</f>
        <v>15.30612244897959</v>
      </c>
      <c r="F42" s="30"/>
      <c r="G42" s="30"/>
      <c r="H42" s="30"/>
      <c r="I42" s="30"/>
      <c r="J42" s="30"/>
      <c r="K42" s="30"/>
      <c r="L42" s="30"/>
      <c r="M42" s="30"/>
    </row>
    <row r="43" spans="2:13" x14ac:dyDescent="0.25">
      <c r="B43" s="27" t="s">
        <v>560</v>
      </c>
      <c r="C43" s="24" t="s">
        <v>554</v>
      </c>
      <c r="D43" s="35">
        <f>E43/100*14</f>
        <v>11.571428571428569</v>
      </c>
      <c r="E43" s="32">
        <f>(DF29+DI29+DL29+DO29+DR29+DU29+DX29)/7</f>
        <v>82.65306122448979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27"/>
      <c r="C44" s="40"/>
      <c r="D44" s="39">
        <f>SUM(D41:D43)</f>
        <v>13.999999999999996</v>
      </c>
      <c r="E44" s="39">
        <f>SUM(E41:E43)</f>
        <v>100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27"/>
      <c r="C45" s="24"/>
      <c r="D45" s="90" t="s">
        <v>145</v>
      </c>
      <c r="E45" s="90"/>
      <c r="F45" s="46" t="s">
        <v>108</v>
      </c>
      <c r="G45" s="47"/>
      <c r="H45" s="51" t="s">
        <v>146</v>
      </c>
      <c r="I45" s="52"/>
      <c r="J45" s="87" t="s">
        <v>147</v>
      </c>
      <c r="K45" s="87"/>
      <c r="L45" s="87" t="s">
        <v>109</v>
      </c>
      <c r="M45" s="87"/>
    </row>
    <row r="46" spans="2:13" x14ac:dyDescent="0.25">
      <c r="B46" s="27" t="s">
        <v>558</v>
      </c>
      <c r="C46" s="24" t="s">
        <v>555</v>
      </c>
      <c r="D46" s="35">
        <f>E46/100*14</f>
        <v>1.5714285714285714</v>
      </c>
      <c r="E46" s="32">
        <f>(DY29+EB29+EE29+EH29+EK29+EN29+EQ29)/7</f>
        <v>11.224489795918368</v>
      </c>
      <c r="F46" s="24">
        <f>G46/100*14</f>
        <v>2.1428571428571428</v>
      </c>
      <c r="G46" s="32">
        <f>(ET29+EW29+EZ29+FC29+FF29+FI29+FL29)/7</f>
        <v>15.306122448979592</v>
      </c>
      <c r="H46" s="24">
        <f>I46/100*14</f>
        <v>3.285714285714286</v>
      </c>
      <c r="I46" s="32">
        <f>(FO29+FR29+FU29+FX29+GA29+GD29+GG29)/7</f>
        <v>23.469387755102041</v>
      </c>
      <c r="J46" s="24">
        <f>K46/100*14</f>
        <v>3.4285714285714279</v>
      </c>
      <c r="K46" s="32">
        <f>(GJ29+GM29+GP29+GS29+GV29+GY29+HB29)/7</f>
        <v>24.489795918367342</v>
      </c>
      <c r="L46" s="24">
        <f>M46/100*14</f>
        <v>2.5714285714285716</v>
      </c>
      <c r="M46" s="32">
        <f>(HE29+HH29+HK29+HN29+HQ29+HT29+HW29)/7</f>
        <v>18.367346938775512</v>
      </c>
    </row>
    <row r="47" spans="2:13" x14ac:dyDescent="0.25">
      <c r="B47" s="27" t="s">
        <v>559</v>
      </c>
      <c r="C47" s="24" t="s">
        <v>555</v>
      </c>
      <c r="D47" s="35">
        <f>E47/100*14</f>
        <v>9.2857142857142847</v>
      </c>
      <c r="E47" s="32">
        <f>(DZ29+EC29+EF29+EI29+EL29+EO29+ER29)/7</f>
        <v>66.326530612244895</v>
      </c>
      <c r="F47" s="24">
        <f>G47/100*14</f>
        <v>9.8571428571428559</v>
      </c>
      <c r="G47" s="32">
        <f>(EU29+EX29+FA29+FD29+FG29+FJ29+FM29)/7</f>
        <v>70.408163265306115</v>
      </c>
      <c r="H47" s="24">
        <f>I47/100*14</f>
        <v>8.7142857142857135</v>
      </c>
      <c r="I47" s="32">
        <f>(FP29+FS29+FV29+FY29+GB29+GE29+GH29)/7</f>
        <v>62.24489795918366</v>
      </c>
      <c r="J47" s="24">
        <f>K47/100*14</f>
        <v>8.1428571428571423</v>
      </c>
      <c r="K47" s="32">
        <f>(GK29+GN29+GQ29+GT29+GW29+GZ29+HC29)/7</f>
        <v>58.163265306122447</v>
      </c>
      <c r="L47" s="24">
        <f>M47/100*14</f>
        <v>6.8571428571428568</v>
      </c>
      <c r="M47" s="32">
        <f>(HF29+HI29+HL29+HO29+HR29+HU29+HX29)/7</f>
        <v>48.979591836734691</v>
      </c>
    </row>
    <row r="48" spans="2:13" x14ac:dyDescent="0.25">
      <c r="B48" s="27" t="s">
        <v>560</v>
      </c>
      <c r="C48" s="24" t="s">
        <v>555</v>
      </c>
      <c r="D48" s="35">
        <f>E48/100*14</f>
        <v>3.1428571428571419</v>
      </c>
      <c r="E48" s="32">
        <f>(EA29+ED29+EG29+EJ29+EM29+EP29+ES29)/7</f>
        <v>22.448979591836729</v>
      </c>
      <c r="F48" s="24">
        <f>G48/100*14</f>
        <v>2.1428571428571423</v>
      </c>
      <c r="G48" s="32">
        <f>(EV29+EY29+FB29+FE29+FH29+FK29+FN29)/7</f>
        <v>15.306122448979588</v>
      </c>
      <c r="H48" s="24">
        <f>I48/100*14</f>
        <v>1.9999999999999996</v>
      </c>
      <c r="I48" s="32">
        <f>(FQ29+FT29+FW29+FZ29+GC29+GF29+GI29)/7</f>
        <v>14.285714285714283</v>
      </c>
      <c r="J48" s="24">
        <f>K48/100*14</f>
        <v>2.1428571428571423</v>
      </c>
      <c r="K48" s="32">
        <f>(GL29+GO29+GR29+GU29+GX29+HA29+HD29)/7</f>
        <v>15.30612244897959</v>
      </c>
      <c r="L48" s="24">
        <f>M48/100*14</f>
        <v>3.8571428571428568</v>
      </c>
      <c r="M48" s="32">
        <f>(HG29+HJ29+HM29+HP29+HS29+HV29+HY29)/7</f>
        <v>27.551020408163261</v>
      </c>
    </row>
    <row r="49" spans="2:13" x14ac:dyDescent="0.25">
      <c r="B49" s="27"/>
      <c r="C49" s="24"/>
      <c r="D49" s="34">
        <v>14</v>
      </c>
      <c r="E49" s="34">
        <f t="shared" ref="E49:K49" si="9">SUM(E46:E48)</f>
        <v>100</v>
      </c>
      <c r="F49" s="33">
        <v>14</v>
      </c>
      <c r="G49" s="33">
        <f t="shared" si="9"/>
        <v>101.0204081632653</v>
      </c>
      <c r="H49" s="33">
        <v>14</v>
      </c>
      <c r="I49" s="33">
        <f t="shared" si="9"/>
        <v>99.999999999999972</v>
      </c>
      <c r="J49" s="33">
        <v>14</v>
      </c>
      <c r="K49" s="33">
        <f t="shared" si="9"/>
        <v>97.959183673469383</v>
      </c>
      <c r="L49" s="33">
        <v>14</v>
      </c>
      <c r="M49" s="33">
        <f>SUM(M46:M48)</f>
        <v>94.897959183673464</v>
      </c>
    </row>
    <row r="50" spans="2:13" x14ac:dyDescent="0.25">
      <c r="B50" s="27" t="s">
        <v>558</v>
      </c>
      <c r="C50" s="24" t="s">
        <v>556</v>
      </c>
      <c r="D50" s="35">
        <f>E50/100*14</f>
        <v>4.8571428571428568</v>
      </c>
      <c r="E50" s="32">
        <f>(HZ29+IC29+IF29+II29+IL29+IO29+IR29)/7</f>
        <v>34.693877551020407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 t="s">
        <v>559</v>
      </c>
      <c r="C51" s="24" t="s">
        <v>556</v>
      </c>
      <c r="D51" s="35">
        <f>E51/100*14</f>
        <v>6.1428571428571423</v>
      </c>
      <c r="E51" s="32">
        <f>(IA29+ID29+IG29+IJ29+IM29+IP29+IS29)/7</f>
        <v>43.877551020408156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7" t="s">
        <v>560</v>
      </c>
      <c r="C52" s="24" t="s">
        <v>556</v>
      </c>
      <c r="D52" s="35">
        <f>E52/100*14</f>
        <v>2.9999999999999996</v>
      </c>
      <c r="E52" s="32">
        <f>(IB29+IE29+IH29+IK29+IN29+IQ29+IT29)/7</f>
        <v>21.428571428571423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/>
      <c r="C53" s="27"/>
      <c r="D53" s="34">
        <v>14</v>
      </c>
      <c r="E53" s="34">
        <f>SUM(E50:E52)</f>
        <v>99.999999999999972</v>
      </c>
      <c r="F53" s="30"/>
      <c r="G53" s="30"/>
      <c r="H53" s="30"/>
      <c r="I53" s="30"/>
      <c r="J53" s="30"/>
      <c r="K53" s="30"/>
      <c r="L53" s="30"/>
      <c r="M53" s="30"/>
    </row>
  </sheetData>
  <mergeCells count="199">
    <mergeCell ref="L45:M45"/>
    <mergeCell ref="D36:E36"/>
    <mergeCell ref="F36:G36"/>
    <mergeCell ref="H36:I36"/>
    <mergeCell ref="D45:E45"/>
    <mergeCell ref="F45:G45"/>
    <mergeCell ref="H45:I45"/>
    <mergeCell ref="IR2:IS2"/>
    <mergeCell ref="J36:K36"/>
    <mergeCell ref="J45:K4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8:B28"/>
    <mergeCell ref="A29:B2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2026-01-16T06:49:55Z</dcterms:modified>
</cp:coreProperties>
</file>