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бастапқы  мониторинг\"/>
    </mc:Choice>
  </mc:AlternateContent>
  <xr:revisionPtr revIDLastSave="0" documentId="8_{3F3F415D-F51D-4D07-BE32-D62DB1E134D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Средняя группа" sheetId="3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3" l="1"/>
  <c r="F48" i="3"/>
  <c r="F50" i="3"/>
  <c r="D48" i="3"/>
  <c r="D61" i="3"/>
  <c r="D60" i="3"/>
  <c r="L58" i="3"/>
  <c r="L56" i="3"/>
  <c r="L57" i="3"/>
  <c r="J58" i="3"/>
  <c r="J57" i="3"/>
  <c r="J56" i="3"/>
  <c r="H58" i="3"/>
  <c r="H57" i="3"/>
  <c r="H56" i="3"/>
  <c r="F58" i="3"/>
  <c r="F57" i="3"/>
  <c r="F56" i="3"/>
  <c r="D58" i="3"/>
  <c r="D57" i="3"/>
  <c r="D56" i="3"/>
  <c r="D53" i="3"/>
  <c r="D52" i="3"/>
  <c r="D51" i="3"/>
  <c r="H49" i="3"/>
  <c r="H48" i="3"/>
  <c r="H47" i="3"/>
  <c r="F47" i="3"/>
  <c r="D49" i="3"/>
  <c r="D47" i="3"/>
  <c r="Q39" i="3"/>
  <c r="D43" i="3"/>
  <c r="D42" i="3"/>
  <c r="DW39" i="3"/>
  <c r="DW38" i="3"/>
  <c r="DX39" i="3"/>
  <c r="DY39" i="3"/>
  <c r="EB39" i="3"/>
  <c r="EE39" i="3"/>
  <c r="EH39" i="3"/>
  <c r="EI39" i="3"/>
  <c r="EJ39" i="3"/>
  <c r="EN39" i="3"/>
  <c r="EO39" i="3"/>
  <c r="EQ39" i="3"/>
  <c r="ER39" i="3"/>
  <c r="ES39" i="3"/>
  <c r="EU39" i="3"/>
  <c r="EW39" i="3"/>
  <c r="EZ39" i="3"/>
  <c r="FC39" i="3"/>
  <c r="FD39" i="3"/>
  <c r="FF39" i="3"/>
  <c r="FG39" i="3"/>
  <c r="FI39" i="3"/>
  <c r="FJ39" i="3"/>
  <c r="FK39" i="3"/>
  <c r="DV39" i="3"/>
  <c r="DT39" i="3"/>
  <c r="DS39" i="3"/>
  <c r="DR39" i="3"/>
  <c r="DQ39" i="3"/>
  <c r="DP39" i="3"/>
  <c r="DN39" i="3"/>
  <c r="DM39" i="3"/>
  <c r="DK39" i="3"/>
  <c r="DJ39" i="3"/>
  <c r="DI39" i="3"/>
  <c r="DH39" i="3"/>
  <c r="DG39" i="3"/>
  <c r="DF39" i="3"/>
  <c r="DE39" i="3"/>
  <c r="DD39" i="3"/>
  <c r="DB39" i="3"/>
  <c r="DA39" i="3"/>
  <c r="CY39" i="3"/>
  <c r="CX39" i="3"/>
  <c r="CW39" i="3"/>
  <c r="CV39" i="3"/>
  <c r="CU39" i="3"/>
  <c r="CT39" i="3"/>
  <c r="CR39" i="3"/>
  <c r="CO39" i="3"/>
  <c r="CM39" i="3"/>
  <c r="CL39" i="3"/>
  <c r="CK39" i="3"/>
  <c r="CJ39" i="3"/>
  <c r="CI39" i="3"/>
  <c r="CG39" i="3"/>
  <c r="CF39" i="3"/>
  <c r="CH39" i="3"/>
  <c r="CD39" i="3"/>
  <c r="CC39" i="3"/>
  <c r="BZ39" i="3"/>
  <c r="CA39" i="3"/>
  <c r="BX39" i="3"/>
  <c r="BW39" i="3"/>
  <c r="BT39" i="3"/>
  <c r="BN39" i="3"/>
  <c r="BQ39" i="3"/>
  <c r="BM39" i="3"/>
  <c r="BK39" i="3"/>
  <c r="BI39" i="3"/>
  <c r="BH39" i="3"/>
  <c r="BG39" i="3"/>
  <c r="BF39" i="3"/>
  <c r="BE39" i="3"/>
  <c r="BB39" i="3"/>
  <c r="BA39" i="3"/>
  <c r="AZ39" i="3"/>
  <c r="AY39" i="3"/>
  <c r="AW39" i="3"/>
  <c r="AV39" i="3"/>
  <c r="AT39" i="3"/>
  <c r="AS39" i="3"/>
  <c r="AP39" i="3"/>
  <c r="AM39" i="3"/>
  <c r="AL39" i="3"/>
  <c r="AK39" i="3"/>
  <c r="AJ39" i="3"/>
  <c r="AG39" i="3"/>
  <c r="AF39" i="3"/>
  <c r="AD39" i="3"/>
  <c r="AA39" i="3"/>
  <c r="Z39" i="3"/>
  <c r="Y39" i="3"/>
  <c r="X39" i="3"/>
  <c r="U39" i="3"/>
  <c r="R39" i="3"/>
  <c r="P39" i="3"/>
  <c r="O39" i="3"/>
  <c r="L39" i="3"/>
  <c r="N38" i="3"/>
  <c r="N39" i="3" s="1"/>
  <c r="M38" i="3"/>
  <c r="M39" i="3" s="1"/>
  <c r="L38" i="3"/>
  <c r="K38" i="3"/>
  <c r="K39" i="3" s="1"/>
  <c r="J38" i="3"/>
  <c r="J39" i="3" s="1"/>
  <c r="I38" i="3"/>
  <c r="I39" i="3" s="1"/>
  <c r="H38" i="3"/>
  <c r="H39" i="3" s="1"/>
  <c r="G38" i="3"/>
  <c r="G39" i="3" s="1"/>
  <c r="F38" i="3"/>
  <c r="F39" i="3" s="1"/>
  <c r="E38" i="3"/>
  <c r="E39" i="3" s="1"/>
  <c r="D38" i="3"/>
  <c r="D39" i="3" s="1"/>
  <c r="C38" i="3"/>
  <c r="C39" i="3" s="1"/>
  <c r="EI38" i="3" l="1"/>
  <c r="FK38" i="3" l="1"/>
  <c r="FJ38" i="3"/>
  <c r="FI38" i="3"/>
  <c r="FH38" i="3"/>
  <c r="FH39" i="3" s="1"/>
  <c r="FG38" i="3"/>
  <c r="FF38" i="3"/>
  <c r="FE38" i="3"/>
  <c r="FE39" i="3" s="1"/>
  <c r="FD38" i="3"/>
  <c r="FC38" i="3"/>
  <c r="FB38" i="3"/>
  <c r="FB39" i="3" s="1"/>
  <c r="FA38" i="3"/>
  <c r="FA39" i="3" s="1"/>
  <c r="EZ38" i="3"/>
  <c r="EY38" i="3"/>
  <c r="EY39" i="3" s="1"/>
  <c r="EX38" i="3"/>
  <c r="EX39" i="3" s="1"/>
  <c r="EW38" i="3"/>
  <c r="EV38" i="3"/>
  <c r="EV39" i="3" s="1"/>
  <c r="EU38" i="3"/>
  <c r="ET38" i="3"/>
  <c r="ES38" i="3"/>
  <c r="ER38" i="3"/>
  <c r="EQ38" i="3"/>
  <c r="EP38" i="3"/>
  <c r="EP39" i="3" s="1"/>
  <c r="EO38" i="3"/>
  <c r="EN38" i="3"/>
  <c r="EM38" i="3"/>
  <c r="EM39" i="3" s="1"/>
  <c r="EL38" i="3"/>
  <c r="EL39" i="3" s="1"/>
  <c r="EK38" i="3"/>
  <c r="EK39" i="3" s="1"/>
  <c r="EJ38" i="3"/>
  <c r="EH38" i="3"/>
  <c r="EG38" i="3"/>
  <c r="EG39" i="3" s="1"/>
  <c r="EF38" i="3"/>
  <c r="EF39" i="3" s="1"/>
  <c r="EE38" i="3"/>
  <c r="ED38" i="3"/>
  <c r="ED39" i="3" s="1"/>
  <c r="EC38" i="3"/>
  <c r="EC39" i="3" s="1"/>
  <c r="EB38" i="3"/>
  <c r="EA38" i="3"/>
  <c r="EA39" i="3" s="1"/>
  <c r="DZ38" i="3"/>
  <c r="DZ39" i="3" s="1"/>
  <c r="DY38" i="3"/>
  <c r="DX38" i="3"/>
  <c r="DV38" i="3"/>
  <c r="DU38" i="3"/>
  <c r="DU39" i="3" s="1"/>
  <c r="DT38" i="3"/>
  <c r="DS38" i="3"/>
  <c r="DR38" i="3"/>
  <c r="DQ38" i="3"/>
  <c r="DP38" i="3"/>
  <c r="DO38" i="3"/>
  <c r="DO39" i="3" s="1"/>
  <c r="DN38" i="3"/>
  <c r="DM38" i="3"/>
  <c r="DL38" i="3"/>
  <c r="DL39" i="3" s="1"/>
  <c r="DK38" i="3"/>
  <c r="DJ38" i="3"/>
  <c r="DI38" i="3"/>
  <c r="DH38" i="3"/>
  <c r="DG38" i="3"/>
  <c r="DF38" i="3"/>
  <c r="DE38" i="3"/>
  <c r="DD38" i="3"/>
  <c r="DC38" i="3"/>
  <c r="DC39" i="3" s="1"/>
  <c r="DB38" i="3"/>
  <c r="DA38" i="3"/>
  <c r="CZ38" i="3"/>
  <c r="CZ39" i="3" s="1"/>
  <c r="CY38" i="3"/>
  <c r="CX38" i="3"/>
  <c r="CW38" i="3"/>
  <c r="CV38" i="3"/>
  <c r="CU38" i="3"/>
  <c r="CT38" i="3"/>
  <c r="CS38" i="3"/>
  <c r="CS39" i="3" s="1"/>
  <c r="CR38" i="3"/>
  <c r="CQ38" i="3"/>
  <c r="CQ39" i="3" s="1"/>
  <c r="CP38" i="3"/>
  <c r="CP39" i="3" s="1"/>
  <c r="CO38" i="3"/>
  <c r="CN38" i="3"/>
  <c r="CN39" i="3" s="1"/>
  <c r="CM38" i="3"/>
  <c r="CL38" i="3"/>
  <c r="CK38" i="3"/>
  <c r="CJ38" i="3"/>
  <c r="CI38" i="3"/>
  <c r="CH38" i="3"/>
  <c r="CG38" i="3"/>
  <c r="CF38" i="3"/>
  <c r="CE38" i="3"/>
  <c r="CE39" i="3" s="1"/>
  <c r="CD38" i="3"/>
  <c r="CC38" i="3"/>
  <c r="CB38" i="3"/>
  <c r="CB39" i="3" s="1"/>
  <c r="CA38" i="3"/>
  <c r="BZ38" i="3"/>
  <c r="BY38" i="3"/>
  <c r="BY39" i="3" s="1"/>
  <c r="BX38" i="3"/>
  <c r="BW38" i="3"/>
  <c r="BV38" i="3"/>
  <c r="BV39" i="3" s="1"/>
  <c r="BU38" i="3"/>
  <c r="BU39" i="3" s="1"/>
  <c r="BT38" i="3"/>
  <c r="BS38" i="3"/>
  <c r="BS39" i="3" s="1"/>
  <c r="BR38" i="3"/>
  <c r="BR39" i="3" s="1"/>
  <c r="BQ38" i="3"/>
  <c r="BP38" i="3"/>
  <c r="BP39" i="3" s="1"/>
  <c r="BO38" i="3"/>
  <c r="BO39" i="3" s="1"/>
  <c r="BN38" i="3"/>
  <c r="BM38" i="3"/>
  <c r="BL38" i="3"/>
  <c r="BL39" i="3" s="1"/>
  <c r="BK38" i="3"/>
  <c r="BJ38" i="3"/>
  <c r="BJ39" i="3" s="1"/>
  <c r="BI38" i="3"/>
  <c r="BH38" i="3"/>
  <c r="BG38" i="3"/>
  <c r="BF38" i="3"/>
  <c r="BE38" i="3"/>
  <c r="BD38" i="3"/>
  <c r="BD39" i="3" s="1"/>
  <c r="BC38" i="3"/>
  <c r="BC39" i="3" s="1"/>
  <c r="BB38" i="3"/>
  <c r="BA38" i="3"/>
  <c r="AZ38" i="3"/>
  <c r="AY38" i="3"/>
  <c r="AX38" i="3"/>
  <c r="AX39" i="3" s="1"/>
  <c r="AW38" i="3"/>
  <c r="AV38" i="3"/>
  <c r="AU38" i="3"/>
  <c r="AU39" i="3" s="1"/>
  <c r="AT38" i="3"/>
  <c r="AS38" i="3"/>
  <c r="AR38" i="3"/>
  <c r="AR39" i="3" s="1"/>
  <c r="AQ38" i="3"/>
  <c r="AQ39" i="3" s="1"/>
  <c r="AP38" i="3"/>
  <c r="AO38" i="3"/>
  <c r="AO39" i="3" s="1"/>
  <c r="AN38" i="3"/>
  <c r="AN39" i="3" s="1"/>
  <c r="AM38" i="3"/>
  <c r="AL38" i="3"/>
  <c r="AK38" i="3"/>
  <c r="AJ38" i="3"/>
  <c r="AI38" i="3"/>
  <c r="AI39" i="3" s="1"/>
  <c r="AH38" i="3"/>
  <c r="AH39" i="3" s="1"/>
  <c r="AG38" i="3"/>
  <c r="AF38" i="3"/>
  <c r="AE38" i="3"/>
  <c r="AE39" i="3" s="1"/>
  <c r="AD38" i="3"/>
  <c r="AC38" i="3"/>
  <c r="AC39" i="3" s="1"/>
  <c r="AB38" i="3"/>
  <c r="AB39" i="3" s="1"/>
  <c r="AA38" i="3"/>
  <c r="Z38" i="3"/>
  <c r="Y38" i="3"/>
  <c r="X38" i="3"/>
  <c r="W38" i="3"/>
  <c r="W39" i="3" s="1"/>
  <c r="V38" i="3"/>
  <c r="V39" i="3" s="1"/>
  <c r="U38" i="3"/>
  <c r="T38" i="3"/>
  <c r="T39" i="3" s="1"/>
  <c r="S38" i="3"/>
  <c r="S39" i="3" s="1"/>
  <c r="R38" i="3"/>
  <c r="Q38" i="3"/>
  <c r="P38" i="3"/>
  <c r="O38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2" i="3"/>
  <c r="E61" i="3"/>
  <c r="E60" i="3"/>
  <c r="ET39" i="3"/>
  <c r="M56" i="3" s="1"/>
  <c r="M57" i="3"/>
  <c r="M58" i="3"/>
  <c r="K56" i="3"/>
  <c r="K57" i="3"/>
  <c r="K58" i="3"/>
  <c r="I56" i="3"/>
  <c r="I57" i="3"/>
  <c r="I58" i="3"/>
  <c r="G56" i="3"/>
  <c r="G57" i="3"/>
  <c r="G58" i="3"/>
  <c r="E56" i="3"/>
  <c r="E57" i="3"/>
  <c r="E58" i="3"/>
  <c r="E51" i="3"/>
  <c r="E52" i="3"/>
  <c r="E53" i="3"/>
  <c r="E48" i="3"/>
  <c r="E43" i="3"/>
  <c r="E42" i="3"/>
  <c r="I47" i="3"/>
  <c r="I48" i="3"/>
  <c r="I49" i="3"/>
  <c r="G48" i="3"/>
  <c r="G49" i="3"/>
  <c r="E47" i="3"/>
  <c r="E49" i="3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5" i="1"/>
  <c r="D55" i="1" s="1"/>
  <c r="E62" i="1"/>
  <c r="D62" i="1" s="1"/>
  <c r="E44" i="3"/>
  <c r="D44" i="3" s="1"/>
  <c r="E54" i="1"/>
  <c r="D54" i="1" s="1"/>
  <c r="E63" i="1"/>
  <c r="D63" i="1" s="1"/>
  <c r="E64" i="1"/>
  <c r="D64" i="1" s="1"/>
  <c r="H50" i="3" l="1"/>
  <c r="I50" i="3"/>
  <c r="G47" i="3"/>
  <c r="E44" i="1"/>
  <c r="D44" i="1" s="1"/>
  <c r="D47" i="1" s="1"/>
  <c r="M59" i="3"/>
  <c r="L59" i="3"/>
  <c r="K59" i="3"/>
  <c r="J59" i="3"/>
  <c r="H59" i="3"/>
  <c r="I59" i="3"/>
  <c r="G59" i="3"/>
  <c r="F59" i="3"/>
  <c r="E50" i="3"/>
  <c r="E59" i="3"/>
  <c r="E63" i="3"/>
  <c r="D50" i="3"/>
  <c r="D63" i="3"/>
  <c r="F61" i="1"/>
  <c r="G61" i="1"/>
  <c r="F49" i="1"/>
  <c r="F52" i="1" s="1"/>
  <c r="G52" i="1"/>
  <c r="D56" i="1"/>
  <c r="D65" i="1"/>
  <c r="D45" i="3"/>
  <c r="E45" i="3"/>
  <c r="D59" i="3"/>
  <c r="E54" i="3"/>
  <c r="D54" i="3"/>
  <c r="E56" i="1"/>
  <c r="D61" i="1"/>
  <c r="E65" i="1"/>
  <c r="E52" i="1"/>
  <c r="E61" i="1"/>
  <c r="D52" i="1"/>
  <c r="E47" i="1" l="1"/>
</calcChain>
</file>

<file path=xl/sharedStrings.xml><?xml version="1.0" encoding="utf-8"?>
<sst xmlns="http://schemas.openxmlformats.org/spreadsheetml/2006/main" count="646" uniqueCount="525">
  <si>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</si>
  <si>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</si>
  <si>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</si>
  <si>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</si>
  <si>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</si>
  <si>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</si>
  <si>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</si>
  <si>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</si>
  <si>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</si>
  <si>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</si>
  <si>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</si>
  <si>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</si>
  <si>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</si>
  <si>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</si>
  <si>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</si>
  <si>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</si>
  <si>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</si>
  <si>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</si>
  <si>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</si>
  <si>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</si>
  <si>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</si>
  <si>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</si>
  <si>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</si>
  <si>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</si>
  <si>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</si>
  <si>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</si>
  <si>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</si>
  <si>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</si>
  <si>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</si>
  <si>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</si>
  <si>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</si>
  <si>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</si>
  <si>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</si>
  <si>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</si>
  <si>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</si>
  <si>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</si>
  <si>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</si>
  <si>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</si>
  <si>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</si>
  <si>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</si>
  <si>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</si>
  <si>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</si>
  <si>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</si>
  <si>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</si>
  <si>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</si>
  <si>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</si>
  <si>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</si>
  <si>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</si>
  <si>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</si>
  <si>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</si>
  <si>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</si>
  <si>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</si>
  <si>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</si>
  <si>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</si>
  <si>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</si>
  <si>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</si>
  <si>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</si>
  <si>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</si>
  <si>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</si>
  <si>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</si>
  <si>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</si>
  <si>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</si>
  <si>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</si>
  <si>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</si>
  <si>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</si>
  <si>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</si>
  <si>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</si>
  <si>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</si>
  <si>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</si>
  <si>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</si>
  <si>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</si>
  <si>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</si>
  <si>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</si>
  <si>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</si>
  <si>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</si>
  <si>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</si>
  <si>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</si>
  <si>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</si>
  <si>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</si>
  <si>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</si>
  <si>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</si>
  <si>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</si>
  <si>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</si>
  <si>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</si>
  <si>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</si>
  <si>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</si>
  <si>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</si>
  <si>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</si>
  <si>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</si>
  <si>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</si>
  <si>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</si>
  <si>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</si>
  <si>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</si>
  <si>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</si>
  <si>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</si>
  <si>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</si>
  <si>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</si>
  <si>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</si>
  <si>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</si>
  <si>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</si>
  <si>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</si>
  <si>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</si>
  <si>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</si>
  <si>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</si>
  <si>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</si>
  <si>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</si>
  <si>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</si>
  <si>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</si>
  <si>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</si>
  <si>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</si>
  <si>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</si>
  <si>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</si>
  <si>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</si>
  <si>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</si>
  <si>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</si>
  <si>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</si>
  <si>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</si>
  <si>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</si>
  <si>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</si>
  <si>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</si>
  <si>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</si>
  <si>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</si>
  <si>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</si>
  <si>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</si>
  <si>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</si>
  <si>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</si>
  <si>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</si>
  <si>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</si>
  <si>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</si>
  <si>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</si>
  <si>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</si>
  <si>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</si>
  <si>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</si>
  <si>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</si>
  <si>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</si>
  <si>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</si>
  <si>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</si>
  <si>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</si>
  <si>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</si>
  <si>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</si>
  <si>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</si>
  <si>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</si>
  <si>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</si>
  <si>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</si>
  <si>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</si>
  <si>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</si>
  <si>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</si>
  <si>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</si>
  <si>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</si>
  <si>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</si>
  <si>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</si>
  <si>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</si>
  <si>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</si>
  <si>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</si>
  <si>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</si>
  <si>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</si>
  <si>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</si>
  <si>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</si>
  <si>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</si>
  <si>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</si>
  <si>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</si>
  <si>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</si>
  <si>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</si>
  <si>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</si>
  <si>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</si>
  <si>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</si>
  <si>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</si>
  <si>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</si>
  <si>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</si>
  <si>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</si>
  <si>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</si>
  <si>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</si>
  <si>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</si>
  <si>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</si>
  <si>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</si>
  <si>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</si>
  <si>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</si>
  <si>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</si>
  <si>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</si>
  <si>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</si>
  <si>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</si>
  <si>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</si>
  <si>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</si>
  <si>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</si>
  <si>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</si>
  <si>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</si>
  <si>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</si>
  <si>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</si>
  <si>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</si>
  <si>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</si>
  <si>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</si>
  <si>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</si>
  <si>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</si>
  <si>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</si>
  <si>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</si>
  <si>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</si>
  <si>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</si>
  <si>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</si>
  <si>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</si>
  <si>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</si>
  <si>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</si>
  <si>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</si>
  <si>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</si>
  <si>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</si>
  <si>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</si>
  <si>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</si>
  <si>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</si>
  <si>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</si>
  <si>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</si>
  <si>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</si>
  <si>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</si>
  <si>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</si>
  <si>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</si>
  <si>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</si>
  <si>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</si>
  <si>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</si>
  <si>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</si>
  <si>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</si>
  <si>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</si>
  <si>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</si>
  <si>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</si>
  <si>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</si>
  <si>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</si>
  <si>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</si>
  <si>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</si>
  <si>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</si>
  <si>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</si>
  <si>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</si>
  <si>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</si>
  <si>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</si>
  <si>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</si>
  <si>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</si>
  <si>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</si>
  <si>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</si>
  <si>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</si>
  <si>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</si>
  <si>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</si>
  <si>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</si>
  <si>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</si>
  <si>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</si>
  <si>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</si>
  <si>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</si>
  <si>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</si>
  <si>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</si>
  <si>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</si>
  <si>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</si>
  <si>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</si>
  <si>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</si>
  <si>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</si>
  <si>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</si>
  <si>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</si>
  <si>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</si>
  <si>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</si>
  <si>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</si>
  <si>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</si>
  <si>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</si>
  <si>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</si>
  <si>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</si>
  <si>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</si>
  <si>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</si>
  <si>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</si>
  <si>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</si>
  <si>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</si>
  <si>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</si>
  <si>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</si>
  <si>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</si>
  <si>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</si>
  <si>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</si>
  <si>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</si>
  <si>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</si>
  <si>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</si>
  <si>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</si>
  <si>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</si>
  <si>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</si>
  <si>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</si>
  <si>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</si>
  <si>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</si>
  <si>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</si>
  <si>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</si>
  <si>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</si>
  <si>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</si>
  <si>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</si>
  <si>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</si>
  <si>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</si>
  <si>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</si>
  <si>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</si>
  <si>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</si>
  <si>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</si>
  <si>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</si>
  <si>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</si>
  <si>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</si>
  <si>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</si>
  <si>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</si>
  <si>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</si>
  <si>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</si>
  <si>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</si>
  <si>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</si>
  <si>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</si>
  <si>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</si>
  <si>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</si>
  <si>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</si>
  <si>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</si>
  <si>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</si>
  <si>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</si>
  <si>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</si>
  <si>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</si>
  <si>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</si>
  <si>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</si>
  <si>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</si>
  <si>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</si>
  <si>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</si>
  <si>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</si>
  <si>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</si>
  <si>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</si>
  <si>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</si>
  <si>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</si>
  <si>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</si>
  <si>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</si>
  <si>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</si>
  <si>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</si>
  <si>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</si>
  <si>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</si>
  <si>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</si>
  <si>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</si>
  <si>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</si>
  <si>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</si>
  <si>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</si>
  <si>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</si>
  <si>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</si>
  <si>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</si>
  <si>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</si>
  <si>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</si>
  <si>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</si>
  <si>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</si>
  <si>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</si>
  <si>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</si>
  <si>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</si>
  <si>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</si>
  <si>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</si>
  <si>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</si>
  <si>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</si>
  <si>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</si>
  <si>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</si>
  <si>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</si>
  <si>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</si>
  <si>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</si>
  <si>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</si>
  <si>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</si>
  <si>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</si>
  <si>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</si>
  <si>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</si>
  <si>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</si>
  <si>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</si>
  <si>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</si>
  <si>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</si>
  <si>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</si>
  <si>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</si>
  <si>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</si>
  <si>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</si>
  <si>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</si>
  <si>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</si>
  <si>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</si>
  <si>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</si>
  <si>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</si>
  <si>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</si>
  <si>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</si>
  <si>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</si>
  <si>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</si>
  <si>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</si>
  <si>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</si>
  <si>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</si>
  <si>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</si>
  <si>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</si>
  <si>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</si>
  <si>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</si>
  <si>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</si>
  <si>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</si>
  <si>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</si>
  <si>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</si>
  <si>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</si>
  <si>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</si>
  <si>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</si>
  <si>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</si>
  <si>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</si>
  <si>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</si>
  <si>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</si>
  <si>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</si>
  <si>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</si>
  <si>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</si>
  <si>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</si>
  <si>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</si>
  <si>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</si>
  <si>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</si>
  <si>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</si>
  <si>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</si>
  <si>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</si>
  <si>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</si>
  <si>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</si>
  <si>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</si>
  <si>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</si>
  <si>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</si>
  <si>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</si>
  <si>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</si>
  <si>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</si>
  <si>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</si>
  <si>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</si>
  <si>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</si>
  <si>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</si>
  <si>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</si>
  <si>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</si>
  <si>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</si>
  <si>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</si>
  <si>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</si>
  <si>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</si>
  <si>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</si>
  <si>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</si>
  <si>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</si>
  <si>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</si>
  <si>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</si>
  <si>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</si>
  <si>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</si>
  <si>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</si>
  <si>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</si>
  <si>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</si>
  <si>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</si>
  <si>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</si>
  <si>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</si>
  <si>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</si>
  <si>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</si>
  <si>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</si>
  <si>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</si>
  <si>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</si>
  <si>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</si>
  <si>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</si>
  <si>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</si>
  <si>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</si>
  <si>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</si>
  <si>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</si>
  <si>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</si>
  <si>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</si>
  <si>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</si>
  <si>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</si>
  <si>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</si>
  <si>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</si>
  <si>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</si>
  <si>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</si>
  <si>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</si>
  <si>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</si>
  <si>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</si>
  <si>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</si>
  <si>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</si>
  <si>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</si>
  <si>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</si>
  <si>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</si>
  <si>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</si>
  <si>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</si>
  <si>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</si>
  <si>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</si>
  <si>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</si>
  <si>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</si>
  <si>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</si>
  <si>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</si>
  <si>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</si>
  <si>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</si>
  <si>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</si>
  <si>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</si>
  <si>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</si>
  <si>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</si>
  <si>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</si>
  <si>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</si>
  <si>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</si>
  <si>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</si>
  <si>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</si>
  <si>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</si>
  <si>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</si>
  <si>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</si>
  <si>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</si>
  <si>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</si>
  <si>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</si>
  <si>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</si>
  <si>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</si>
  <si>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</si>
  <si>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</si>
  <si>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</si>
  <si>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</si>
  <si>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</si>
  <si>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</si>
  <si>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</si>
  <si>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</si>
  <si>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</si>
  <si>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</si>
  <si>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</si>
  <si>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</si>
  <si>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</si>
  <si>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</si>
  <si>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</si>
  <si>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</si>
  <si>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</si>
  <si>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</si>
  <si>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</si>
  <si>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Асылханов Санжар</t>
  </si>
  <si>
    <t>Албаков Хамид</t>
  </si>
  <si>
    <t>Бекбузаров  Абдул- Рахман</t>
  </si>
  <si>
    <t>Бейбіт Нурали</t>
  </si>
  <si>
    <t>Василевич Вероника</t>
  </si>
  <si>
    <t>Василенко Матвей</t>
  </si>
  <si>
    <t>Габайдулин Амир</t>
  </si>
  <si>
    <t>Жунусова Дария</t>
  </si>
  <si>
    <t>Жунусова Сания</t>
  </si>
  <si>
    <t xml:space="preserve">Ковшов Егор </t>
  </si>
  <si>
    <t>Құрманғожина Каусар</t>
  </si>
  <si>
    <t>Лисневский Радмир</t>
  </si>
  <si>
    <t xml:space="preserve">Мартынов Иван </t>
  </si>
  <si>
    <t>Матушков Кирилл</t>
  </si>
  <si>
    <t>Оксенюк Есения</t>
  </si>
  <si>
    <t>Першуков Алексей</t>
  </si>
  <si>
    <t xml:space="preserve">Петаева  Милана </t>
  </si>
  <si>
    <t>Сагатов Ерасыл</t>
  </si>
  <si>
    <t xml:space="preserve">Тумгоев Ахмед </t>
  </si>
  <si>
    <t xml:space="preserve">Тумгоева Рамина </t>
  </si>
  <si>
    <t>Франк Михаил</t>
  </si>
  <si>
    <t>Хлынин Давид</t>
  </si>
  <si>
    <t>Хлынин Тимофей</t>
  </si>
  <si>
    <t>Худорожко Мария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</si>
  <si>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2024 -2025 гг   </t>
    </r>
    <r>
      <rPr>
        <b/>
        <sz val="12"/>
        <color theme="1"/>
        <rFont val="Times New Roman"/>
        <family val="1"/>
        <charset val="204"/>
      </rPr>
      <t xml:space="preserve">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Бүлдіршін  </t>
    </r>
    <r>
      <rPr>
        <b/>
        <sz val="12"/>
        <color theme="1"/>
        <rFont val="Times New Roman"/>
        <family val="1"/>
        <charset val="204"/>
      </rPr>
      <t xml:space="preserve">              </t>
    </r>
    <r>
      <rPr>
        <b/>
        <u/>
        <sz val="12"/>
        <color theme="1"/>
        <rFont val="Times New Roman"/>
        <family val="1"/>
        <charset val="204"/>
      </rPr>
      <t xml:space="preserve">Период: стартовый </t>
    </r>
    <r>
      <rPr>
        <b/>
        <sz val="12"/>
        <color theme="1"/>
        <rFont val="Times New Roman"/>
        <family val="1"/>
        <charset val="204"/>
      </rPr>
      <t xml:space="preserve">      Сроки проведения: </t>
    </r>
    <r>
      <rPr>
        <b/>
        <u/>
        <sz val="12"/>
        <color theme="1"/>
        <rFont val="Times New Roman"/>
        <family val="1"/>
        <charset val="204"/>
      </rPr>
      <t>сентябрь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</si>
</sst>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5" xfId="0" applyFont="1" applyBorder="1"/>
    <xf numFmtId="0" fontId="16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300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6" t="s">
        <v>301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3" t="s">
        <v>497</v>
      </c>
      <c r="DN2" s="6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3" t="s">
        <v>0</v>
      </c>
      <c r="B4" s="113" t="s">
        <v>72</v>
      </c>
      <c r="C4" s="93" t="s">
        <v>192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5"/>
      <c r="X4" s="88" t="s">
        <v>194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90"/>
      <c r="BH4" s="76" t="s">
        <v>380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8" t="s">
        <v>197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90"/>
      <c r="DA4" s="64" t="s">
        <v>199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6"/>
    </row>
    <row r="5" spans="1:119" ht="15.6" customHeight="1" x14ac:dyDescent="0.25">
      <c r="A5" s="113"/>
      <c r="B5" s="113"/>
      <c r="C5" s="96" t="s">
        <v>193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03" t="s">
        <v>195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00" t="s">
        <v>196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2"/>
      <c r="BH5" s="77" t="s">
        <v>31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86" t="s">
        <v>198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91" t="s">
        <v>42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3" t="s">
        <v>200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5"/>
    </row>
    <row r="6" spans="1:119" ht="15" customHeight="1" x14ac:dyDescent="0.25">
      <c r="A6" s="113"/>
      <c r="B6" s="113"/>
      <c r="C6" s="88" t="s">
        <v>303</v>
      </c>
      <c r="D6" s="89"/>
      <c r="E6" s="89"/>
      <c r="F6" s="89"/>
      <c r="G6" s="89"/>
      <c r="H6" s="89"/>
      <c r="I6" s="89"/>
      <c r="J6" s="89"/>
      <c r="K6" s="89"/>
      <c r="L6" s="76" t="s">
        <v>320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8" t="s">
        <v>303</v>
      </c>
      <c r="Y6" s="78"/>
      <c r="Z6" s="78"/>
      <c r="AA6" s="78"/>
      <c r="AB6" s="78"/>
      <c r="AC6" s="78"/>
      <c r="AD6" s="78"/>
      <c r="AE6" s="78"/>
      <c r="AF6" s="78"/>
      <c r="AG6" s="76" t="s">
        <v>320</v>
      </c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8" t="s">
        <v>303</v>
      </c>
      <c r="AT6" s="78"/>
      <c r="AU6" s="78"/>
      <c r="AV6" s="78"/>
      <c r="AW6" s="78"/>
      <c r="AX6" s="78"/>
      <c r="AY6" s="76" t="s">
        <v>320</v>
      </c>
      <c r="AZ6" s="76"/>
      <c r="BA6" s="76"/>
      <c r="BB6" s="76"/>
      <c r="BC6" s="76"/>
      <c r="BD6" s="76"/>
      <c r="BE6" s="76"/>
      <c r="BF6" s="76"/>
      <c r="BG6" s="76"/>
      <c r="BH6" s="78" t="s">
        <v>303</v>
      </c>
      <c r="BI6" s="78"/>
      <c r="BJ6" s="78"/>
      <c r="BK6" s="78"/>
      <c r="BL6" s="78"/>
      <c r="BM6" s="78"/>
      <c r="BN6" s="76" t="s">
        <v>320</v>
      </c>
      <c r="BO6" s="76"/>
      <c r="BP6" s="76"/>
      <c r="BQ6" s="76"/>
      <c r="BR6" s="76"/>
      <c r="BS6" s="76"/>
      <c r="BT6" s="76"/>
      <c r="BU6" s="76"/>
      <c r="BV6" s="76"/>
      <c r="BW6" s="78" t="s">
        <v>303</v>
      </c>
      <c r="BX6" s="78"/>
      <c r="BY6" s="78"/>
      <c r="BZ6" s="78"/>
      <c r="CA6" s="78"/>
      <c r="CB6" s="78"/>
      <c r="CC6" s="76" t="s">
        <v>320</v>
      </c>
      <c r="CD6" s="76"/>
      <c r="CE6" s="76"/>
      <c r="CF6" s="76"/>
      <c r="CG6" s="76"/>
      <c r="CH6" s="76"/>
      <c r="CI6" s="67" t="s">
        <v>303</v>
      </c>
      <c r="CJ6" s="68"/>
      <c r="CK6" s="68"/>
      <c r="CL6" s="68"/>
      <c r="CM6" s="68"/>
      <c r="CN6" s="68"/>
      <c r="CO6" s="68"/>
      <c r="CP6" s="68"/>
      <c r="CQ6" s="68"/>
      <c r="CR6" s="89" t="s">
        <v>320</v>
      </c>
      <c r="CS6" s="89"/>
      <c r="CT6" s="89"/>
      <c r="CU6" s="89"/>
      <c r="CV6" s="89"/>
      <c r="CW6" s="89"/>
      <c r="CX6" s="89"/>
      <c r="CY6" s="89"/>
      <c r="CZ6" s="90"/>
      <c r="DA6" s="67" t="s">
        <v>303</v>
      </c>
      <c r="DB6" s="68"/>
      <c r="DC6" s="68"/>
      <c r="DD6" s="68"/>
      <c r="DE6" s="68"/>
      <c r="DF6" s="69"/>
      <c r="DG6" s="70" t="s">
        <v>320</v>
      </c>
      <c r="DH6" s="71"/>
      <c r="DI6" s="71"/>
      <c r="DJ6" s="71"/>
      <c r="DK6" s="71"/>
      <c r="DL6" s="71"/>
      <c r="DM6" s="71"/>
      <c r="DN6" s="71"/>
      <c r="DO6" s="72"/>
    </row>
    <row r="7" spans="1:119" ht="10.15" hidden="1" customHeight="1" x14ac:dyDescent="0.25">
      <c r="A7" s="113"/>
      <c r="B7" s="113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3"/>
      <c r="B8" s="11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3"/>
      <c r="B9" s="11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3"/>
      <c r="B10" s="113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3"/>
      <c r="B11" s="11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3"/>
      <c r="B12" s="113"/>
      <c r="C12" s="98" t="s">
        <v>12</v>
      </c>
      <c r="D12" s="62" t="s">
        <v>2</v>
      </c>
      <c r="E12" s="62" t="s">
        <v>3</v>
      </c>
      <c r="F12" s="62" t="s">
        <v>16</v>
      </c>
      <c r="G12" s="62" t="s">
        <v>4</v>
      </c>
      <c r="H12" s="62" t="s">
        <v>5</v>
      </c>
      <c r="I12" s="62" t="s">
        <v>13</v>
      </c>
      <c r="J12" s="62" t="s">
        <v>6</v>
      </c>
      <c r="K12" s="62" t="s">
        <v>7</v>
      </c>
      <c r="L12" s="62" t="s">
        <v>17</v>
      </c>
      <c r="M12" s="62" t="s">
        <v>6</v>
      </c>
      <c r="N12" s="62" t="s">
        <v>7</v>
      </c>
      <c r="O12" s="62" t="s">
        <v>14</v>
      </c>
      <c r="P12" s="62" t="s">
        <v>8</v>
      </c>
      <c r="Q12" s="62" t="s">
        <v>1</v>
      </c>
      <c r="R12" s="62" t="s">
        <v>15</v>
      </c>
      <c r="S12" s="62" t="s">
        <v>3</v>
      </c>
      <c r="T12" s="62" t="s">
        <v>9</v>
      </c>
      <c r="U12" s="62" t="s">
        <v>18</v>
      </c>
      <c r="V12" s="62" t="s">
        <v>3</v>
      </c>
      <c r="W12" s="62" t="s">
        <v>9</v>
      </c>
      <c r="X12" s="62" t="s">
        <v>19</v>
      </c>
      <c r="Y12" s="62"/>
      <c r="Z12" s="62"/>
      <c r="AA12" s="96" t="s">
        <v>20</v>
      </c>
      <c r="AB12" s="97"/>
      <c r="AC12" s="98"/>
      <c r="AD12" s="96" t="s">
        <v>21</v>
      </c>
      <c r="AE12" s="97"/>
      <c r="AF12" s="98"/>
      <c r="AG12" s="62" t="s">
        <v>22</v>
      </c>
      <c r="AH12" s="62"/>
      <c r="AI12" s="62"/>
      <c r="AJ12" s="62" t="s">
        <v>23</v>
      </c>
      <c r="AK12" s="62"/>
      <c r="AL12" s="62"/>
      <c r="AM12" s="62" t="s">
        <v>24</v>
      </c>
      <c r="AN12" s="62"/>
      <c r="AO12" s="62"/>
      <c r="AP12" s="58" t="s">
        <v>25</v>
      </c>
      <c r="AQ12" s="58"/>
      <c r="AR12" s="58"/>
      <c r="AS12" s="62" t="s">
        <v>26</v>
      </c>
      <c r="AT12" s="62"/>
      <c r="AU12" s="62"/>
      <c r="AV12" s="62" t="s">
        <v>27</v>
      </c>
      <c r="AW12" s="62"/>
      <c r="AX12" s="62"/>
      <c r="AY12" s="58" t="s">
        <v>28</v>
      </c>
      <c r="AZ12" s="58"/>
      <c r="BA12" s="58"/>
      <c r="BB12" s="62" t="s">
        <v>29</v>
      </c>
      <c r="BC12" s="62"/>
      <c r="BD12" s="62"/>
      <c r="BE12" s="62" t="s">
        <v>30</v>
      </c>
      <c r="BF12" s="62"/>
      <c r="BG12" s="62"/>
      <c r="BH12" s="59" t="s">
        <v>74</v>
      </c>
      <c r="BI12" s="60"/>
      <c r="BJ12" s="61"/>
      <c r="BK12" s="59" t="s">
        <v>75</v>
      </c>
      <c r="BL12" s="60"/>
      <c r="BM12" s="61"/>
      <c r="BN12" s="59" t="s">
        <v>76</v>
      </c>
      <c r="BO12" s="60"/>
      <c r="BP12" s="61"/>
      <c r="BQ12" s="58" t="s">
        <v>77</v>
      </c>
      <c r="BR12" s="58"/>
      <c r="BS12" s="58"/>
      <c r="BT12" s="58" t="s">
        <v>78</v>
      </c>
      <c r="BU12" s="58"/>
      <c r="BV12" s="58"/>
      <c r="BW12" s="58" t="s">
        <v>32</v>
      </c>
      <c r="BX12" s="58"/>
      <c r="BY12" s="58"/>
      <c r="BZ12" s="58" t="s">
        <v>33</v>
      </c>
      <c r="CA12" s="58"/>
      <c r="CB12" s="58"/>
      <c r="CC12" s="58" t="s">
        <v>34</v>
      </c>
      <c r="CD12" s="58"/>
      <c r="CE12" s="58"/>
      <c r="CF12" s="58" t="s">
        <v>35</v>
      </c>
      <c r="CG12" s="58"/>
      <c r="CH12" s="58"/>
      <c r="CI12" s="58" t="s">
        <v>36</v>
      </c>
      <c r="CJ12" s="58"/>
      <c r="CK12" s="58"/>
      <c r="CL12" s="58" t="s">
        <v>37</v>
      </c>
      <c r="CM12" s="58"/>
      <c r="CN12" s="58"/>
      <c r="CO12" s="58" t="s">
        <v>38</v>
      </c>
      <c r="CP12" s="58"/>
      <c r="CQ12" s="58"/>
      <c r="CR12" s="58" t="s">
        <v>39</v>
      </c>
      <c r="CS12" s="58"/>
      <c r="CT12" s="58"/>
      <c r="CU12" s="58" t="s">
        <v>40</v>
      </c>
      <c r="CV12" s="58"/>
      <c r="CW12" s="58"/>
      <c r="CX12" s="58" t="s">
        <v>41</v>
      </c>
      <c r="CY12" s="58"/>
      <c r="CZ12" s="58"/>
      <c r="DA12" s="58" t="s">
        <v>79</v>
      </c>
      <c r="DB12" s="58"/>
      <c r="DC12" s="58"/>
      <c r="DD12" s="58" t="s">
        <v>80</v>
      </c>
      <c r="DE12" s="58"/>
      <c r="DF12" s="58"/>
      <c r="DG12" s="58" t="s">
        <v>81</v>
      </c>
      <c r="DH12" s="58"/>
      <c r="DI12" s="58"/>
      <c r="DJ12" s="58" t="s">
        <v>82</v>
      </c>
      <c r="DK12" s="58"/>
      <c r="DL12" s="58"/>
      <c r="DM12" s="58" t="s">
        <v>83</v>
      </c>
      <c r="DN12" s="58"/>
      <c r="DO12" s="58"/>
    </row>
    <row r="13" spans="1:119" ht="56.25" customHeight="1" x14ac:dyDescent="0.25">
      <c r="A13" s="113"/>
      <c r="B13" s="114"/>
      <c r="C13" s="107" t="s">
        <v>302</v>
      </c>
      <c r="D13" s="107"/>
      <c r="E13" s="107"/>
      <c r="F13" s="107" t="s">
        <v>493</v>
      </c>
      <c r="G13" s="107"/>
      <c r="H13" s="107"/>
      <c r="I13" s="107" t="s">
        <v>89</v>
      </c>
      <c r="J13" s="107"/>
      <c r="K13" s="107"/>
      <c r="L13" s="99" t="s">
        <v>306</v>
      </c>
      <c r="M13" s="99"/>
      <c r="N13" s="99"/>
      <c r="O13" s="99" t="s">
        <v>307</v>
      </c>
      <c r="P13" s="99"/>
      <c r="Q13" s="99"/>
      <c r="R13" s="99" t="s">
        <v>310</v>
      </c>
      <c r="S13" s="99"/>
      <c r="T13" s="99"/>
      <c r="U13" s="99" t="s">
        <v>312</v>
      </c>
      <c r="V13" s="99"/>
      <c r="W13" s="99"/>
      <c r="X13" s="99" t="s">
        <v>313</v>
      </c>
      <c r="Y13" s="99"/>
      <c r="Z13" s="99"/>
      <c r="AA13" s="108" t="s">
        <v>315</v>
      </c>
      <c r="AB13" s="108"/>
      <c r="AC13" s="108"/>
      <c r="AD13" s="99" t="s">
        <v>316</v>
      </c>
      <c r="AE13" s="99"/>
      <c r="AF13" s="99"/>
      <c r="AG13" s="108" t="s">
        <v>321</v>
      </c>
      <c r="AH13" s="108"/>
      <c r="AI13" s="108"/>
      <c r="AJ13" s="99" t="s">
        <v>323</v>
      </c>
      <c r="AK13" s="99"/>
      <c r="AL13" s="99"/>
      <c r="AM13" s="99" t="s">
        <v>327</v>
      </c>
      <c r="AN13" s="99"/>
      <c r="AO13" s="99"/>
      <c r="AP13" s="99" t="s">
        <v>330</v>
      </c>
      <c r="AQ13" s="99"/>
      <c r="AR13" s="99"/>
      <c r="AS13" s="99" t="s">
        <v>333</v>
      </c>
      <c r="AT13" s="99"/>
      <c r="AU13" s="99"/>
      <c r="AV13" s="99" t="s">
        <v>334</v>
      </c>
      <c r="AW13" s="99"/>
      <c r="AX13" s="99"/>
      <c r="AY13" s="99" t="s">
        <v>336</v>
      </c>
      <c r="AZ13" s="99"/>
      <c r="BA13" s="99"/>
      <c r="BB13" s="99" t="s">
        <v>114</v>
      </c>
      <c r="BC13" s="99"/>
      <c r="BD13" s="99"/>
      <c r="BE13" s="99" t="s">
        <v>339</v>
      </c>
      <c r="BF13" s="99"/>
      <c r="BG13" s="99"/>
      <c r="BH13" s="99" t="s">
        <v>116</v>
      </c>
      <c r="BI13" s="99"/>
      <c r="BJ13" s="99"/>
      <c r="BK13" s="108" t="s">
        <v>341</v>
      </c>
      <c r="BL13" s="108"/>
      <c r="BM13" s="108"/>
      <c r="BN13" s="99" t="s">
        <v>344</v>
      </c>
      <c r="BO13" s="99"/>
      <c r="BP13" s="99"/>
      <c r="BQ13" s="107" t="s">
        <v>120</v>
      </c>
      <c r="BR13" s="107"/>
      <c r="BS13" s="107"/>
      <c r="BT13" s="99" t="s">
        <v>125</v>
      </c>
      <c r="BU13" s="99"/>
      <c r="BV13" s="99"/>
      <c r="BW13" s="99" t="s">
        <v>347</v>
      </c>
      <c r="BX13" s="99"/>
      <c r="BY13" s="99"/>
      <c r="BZ13" s="99" t="s">
        <v>349</v>
      </c>
      <c r="CA13" s="99"/>
      <c r="CB13" s="99"/>
      <c r="CC13" s="99" t="s">
        <v>350</v>
      </c>
      <c r="CD13" s="99"/>
      <c r="CE13" s="99"/>
      <c r="CF13" s="99" t="s">
        <v>354</v>
      </c>
      <c r="CG13" s="99"/>
      <c r="CH13" s="99"/>
      <c r="CI13" s="99" t="s">
        <v>358</v>
      </c>
      <c r="CJ13" s="99"/>
      <c r="CK13" s="99"/>
      <c r="CL13" s="99" t="s">
        <v>361</v>
      </c>
      <c r="CM13" s="99"/>
      <c r="CN13" s="99"/>
      <c r="CO13" s="99" t="s">
        <v>362</v>
      </c>
      <c r="CP13" s="99"/>
      <c r="CQ13" s="99"/>
      <c r="CR13" s="99" t="s">
        <v>363</v>
      </c>
      <c r="CS13" s="99"/>
      <c r="CT13" s="99"/>
      <c r="CU13" s="99" t="s">
        <v>364</v>
      </c>
      <c r="CV13" s="99"/>
      <c r="CW13" s="99"/>
      <c r="CX13" s="99" t="s">
        <v>365</v>
      </c>
      <c r="CY13" s="99"/>
      <c r="CZ13" s="99"/>
      <c r="DA13" s="99" t="s">
        <v>367</v>
      </c>
      <c r="DB13" s="99"/>
      <c r="DC13" s="99"/>
      <c r="DD13" s="99" t="s">
        <v>138</v>
      </c>
      <c r="DE13" s="99"/>
      <c r="DF13" s="99"/>
      <c r="DG13" s="99" t="s">
        <v>371</v>
      </c>
      <c r="DH13" s="99"/>
      <c r="DI13" s="99"/>
      <c r="DJ13" s="99" t="s">
        <v>141</v>
      </c>
      <c r="DK13" s="99"/>
      <c r="DL13" s="99"/>
      <c r="DM13" s="99" t="s">
        <v>142</v>
      </c>
      <c r="DN13" s="99"/>
      <c r="DO13" s="99"/>
    </row>
    <row r="14" spans="1:119" ht="154.5" customHeight="1" x14ac:dyDescent="0.25">
      <c r="A14" s="113"/>
      <c r="B14" s="114"/>
      <c r="C14" s="22" t="s">
        <v>84</v>
      </c>
      <c r="D14" s="22" t="s">
        <v>85</v>
      </c>
      <c r="E14" s="22" t="s">
        <v>86</v>
      </c>
      <c r="F14" s="22" t="s">
        <v>87</v>
      </c>
      <c r="G14" s="22" t="s">
        <v>304</v>
      </c>
      <c r="H14" s="22" t="s">
        <v>88</v>
      </c>
      <c r="I14" s="22" t="s">
        <v>305</v>
      </c>
      <c r="J14" s="22" t="s">
        <v>282</v>
      </c>
      <c r="K14" s="22" t="s">
        <v>91</v>
      </c>
      <c r="L14" s="39" t="s">
        <v>90</v>
      </c>
      <c r="M14" s="39" t="s">
        <v>92</v>
      </c>
      <c r="N14" s="39" t="s">
        <v>91</v>
      </c>
      <c r="O14" s="39" t="s">
        <v>308</v>
      </c>
      <c r="P14" s="39" t="s">
        <v>309</v>
      </c>
      <c r="Q14" s="39" t="s">
        <v>94</v>
      </c>
      <c r="R14" s="39" t="s">
        <v>311</v>
      </c>
      <c r="S14" s="39" t="s">
        <v>96</v>
      </c>
      <c r="T14" s="39" t="s">
        <v>94</v>
      </c>
      <c r="U14" s="39" t="s">
        <v>311</v>
      </c>
      <c r="V14" s="39" t="s">
        <v>284</v>
      </c>
      <c r="W14" s="39" t="s">
        <v>97</v>
      </c>
      <c r="X14" s="39" t="s">
        <v>98</v>
      </c>
      <c r="Y14" s="39" t="s">
        <v>99</v>
      </c>
      <c r="Z14" s="50" t="s">
        <v>314</v>
      </c>
      <c r="AA14" s="22" t="s">
        <v>102</v>
      </c>
      <c r="AB14" s="22" t="s">
        <v>103</v>
      </c>
      <c r="AC14" s="22" t="s">
        <v>106</v>
      </c>
      <c r="AD14" s="51" t="s">
        <v>319</v>
      </c>
      <c r="AE14" s="22" t="s">
        <v>317</v>
      </c>
      <c r="AF14" s="52" t="s">
        <v>318</v>
      </c>
      <c r="AG14" s="22" t="s">
        <v>239</v>
      </c>
      <c r="AH14" s="22" t="s">
        <v>322</v>
      </c>
      <c r="AI14" s="22" t="s">
        <v>101</v>
      </c>
      <c r="AJ14" s="51" t="s">
        <v>324</v>
      </c>
      <c r="AK14" s="39" t="s">
        <v>325</v>
      </c>
      <c r="AL14" s="39" t="s">
        <v>326</v>
      </c>
      <c r="AM14" s="39" t="s">
        <v>100</v>
      </c>
      <c r="AN14" s="39" t="s">
        <v>328</v>
      </c>
      <c r="AO14" s="39" t="s">
        <v>329</v>
      </c>
      <c r="AP14" s="39" t="s">
        <v>136</v>
      </c>
      <c r="AQ14" s="39" t="s">
        <v>331</v>
      </c>
      <c r="AR14" s="39" t="s">
        <v>332</v>
      </c>
      <c r="AS14" s="39" t="s">
        <v>107</v>
      </c>
      <c r="AT14" s="39" t="s">
        <v>108</v>
      </c>
      <c r="AU14" s="39" t="s">
        <v>145</v>
      </c>
      <c r="AV14" s="39" t="s">
        <v>109</v>
      </c>
      <c r="AW14" s="39" t="s">
        <v>110</v>
      </c>
      <c r="AX14" s="39" t="s">
        <v>335</v>
      </c>
      <c r="AY14" s="39" t="s">
        <v>111</v>
      </c>
      <c r="AZ14" s="39" t="s">
        <v>112</v>
      </c>
      <c r="BA14" s="39" t="s">
        <v>113</v>
      </c>
      <c r="BB14" s="39" t="s">
        <v>115</v>
      </c>
      <c r="BC14" s="39" t="s">
        <v>337</v>
      </c>
      <c r="BD14" s="39" t="s">
        <v>338</v>
      </c>
      <c r="BE14" s="39" t="s">
        <v>136</v>
      </c>
      <c r="BF14" s="39" t="s">
        <v>105</v>
      </c>
      <c r="BG14" s="39" t="s">
        <v>106</v>
      </c>
      <c r="BH14" s="39" t="s">
        <v>117</v>
      </c>
      <c r="BI14" s="39" t="s">
        <v>340</v>
      </c>
      <c r="BJ14" s="50" t="s">
        <v>118</v>
      </c>
      <c r="BK14" s="22" t="s">
        <v>342</v>
      </c>
      <c r="BL14" s="22" t="s">
        <v>343</v>
      </c>
      <c r="BM14" s="22" t="s">
        <v>283</v>
      </c>
      <c r="BN14" s="51" t="s">
        <v>345</v>
      </c>
      <c r="BO14" s="39" t="s">
        <v>346</v>
      </c>
      <c r="BP14" s="39" t="s">
        <v>124</v>
      </c>
      <c r="BQ14" s="39" t="s">
        <v>121</v>
      </c>
      <c r="BR14" s="39" t="s">
        <v>122</v>
      </c>
      <c r="BS14" s="39" t="s">
        <v>123</v>
      </c>
      <c r="BT14" s="39" t="s">
        <v>126</v>
      </c>
      <c r="BU14" s="39" t="s">
        <v>127</v>
      </c>
      <c r="BV14" s="39" t="s">
        <v>128</v>
      </c>
      <c r="BW14" s="39" t="s">
        <v>280</v>
      </c>
      <c r="BX14" s="39" t="s">
        <v>348</v>
      </c>
      <c r="BY14" s="39" t="s">
        <v>281</v>
      </c>
      <c r="BZ14" s="39" t="s">
        <v>129</v>
      </c>
      <c r="CA14" s="39" t="s">
        <v>130</v>
      </c>
      <c r="CB14" s="39" t="s">
        <v>131</v>
      </c>
      <c r="CC14" s="39" t="s">
        <v>351</v>
      </c>
      <c r="CD14" s="39" t="s">
        <v>352</v>
      </c>
      <c r="CE14" s="39" t="s">
        <v>353</v>
      </c>
      <c r="CF14" s="39" t="s">
        <v>355</v>
      </c>
      <c r="CG14" s="39" t="s">
        <v>356</v>
      </c>
      <c r="CH14" s="39" t="s">
        <v>357</v>
      </c>
      <c r="CI14" s="39" t="s">
        <v>93</v>
      </c>
      <c r="CJ14" s="39" t="s">
        <v>139</v>
      </c>
      <c r="CK14" s="39" t="s">
        <v>94</v>
      </c>
      <c r="CL14" s="39" t="s">
        <v>359</v>
      </c>
      <c r="CM14" s="39" t="s">
        <v>360</v>
      </c>
      <c r="CN14" s="39" t="s">
        <v>91</v>
      </c>
      <c r="CO14" s="39" t="s">
        <v>111</v>
      </c>
      <c r="CP14" s="39" t="s">
        <v>132</v>
      </c>
      <c r="CQ14" s="39" t="s">
        <v>113</v>
      </c>
      <c r="CR14" s="39" t="s">
        <v>133</v>
      </c>
      <c r="CS14" s="39" t="s">
        <v>134</v>
      </c>
      <c r="CT14" s="39" t="s">
        <v>135</v>
      </c>
      <c r="CU14" s="39" t="s">
        <v>136</v>
      </c>
      <c r="CV14" s="39" t="s">
        <v>235</v>
      </c>
      <c r="CW14" s="39" t="s">
        <v>106</v>
      </c>
      <c r="CX14" s="39" t="s">
        <v>137</v>
      </c>
      <c r="CY14" s="39" t="s">
        <v>366</v>
      </c>
      <c r="CZ14" s="39" t="s">
        <v>94</v>
      </c>
      <c r="DA14" s="39" t="s">
        <v>368</v>
      </c>
      <c r="DB14" s="39" t="s">
        <v>369</v>
      </c>
      <c r="DC14" s="39" t="s">
        <v>370</v>
      </c>
      <c r="DD14" s="39" t="s">
        <v>93</v>
      </c>
      <c r="DE14" s="39" t="s">
        <v>139</v>
      </c>
      <c r="DF14" s="39" t="s">
        <v>94</v>
      </c>
      <c r="DG14" s="39" t="s">
        <v>372</v>
      </c>
      <c r="DH14" s="39" t="s">
        <v>373</v>
      </c>
      <c r="DI14" s="39" t="s">
        <v>374</v>
      </c>
      <c r="DJ14" s="39" t="s">
        <v>375</v>
      </c>
      <c r="DK14" s="39" t="s">
        <v>376</v>
      </c>
      <c r="DL14" s="39" t="s">
        <v>377</v>
      </c>
      <c r="DM14" s="39" t="s">
        <v>143</v>
      </c>
      <c r="DN14" s="39" t="s">
        <v>378</v>
      </c>
      <c r="DO14" s="39" t="s">
        <v>379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9" t="s">
        <v>73</v>
      </c>
      <c r="B40" s="11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11" t="s">
        <v>299</v>
      </c>
      <c r="B41" s="112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 x14ac:dyDescent="0.25">
      <c r="B42" s="11"/>
      <c r="C42" s="12"/>
    </row>
    <row r="43" spans="1:119" x14ac:dyDescent="0.25">
      <c r="B43" s="79" t="s">
        <v>495</v>
      </c>
      <c r="C43" s="80"/>
      <c r="D43" s="80"/>
      <c r="E43" s="81"/>
      <c r="F43" s="36"/>
      <c r="G43" s="36"/>
    </row>
    <row r="44" spans="1:119" x14ac:dyDescent="0.25">
      <c r="B44" s="15" t="s">
        <v>285</v>
      </c>
      <c r="C44" s="15" t="s">
        <v>288</v>
      </c>
      <c r="D44" s="29">
        <f>E44/100*25</f>
        <v>0</v>
      </c>
      <c r="E44" s="30">
        <f>(C41+F41+I41+L41+O41+R41+U41)/7</f>
        <v>0</v>
      </c>
    </row>
    <row r="45" spans="1:119" x14ac:dyDescent="0.25">
      <c r="B45" s="4" t="s">
        <v>286</v>
      </c>
      <c r="C45" s="4" t="s">
        <v>288</v>
      </c>
      <c r="D45" s="3">
        <f>E45/100*25</f>
        <v>0</v>
      </c>
      <c r="E45" s="24">
        <f>(D41+G41+J41+M41+P41+S41+V41)/7</f>
        <v>0</v>
      </c>
    </row>
    <row r="46" spans="1:119" x14ac:dyDescent="0.25">
      <c r="B46" s="4" t="s">
        <v>287</v>
      </c>
      <c r="C46" s="4" t="s">
        <v>288</v>
      </c>
      <c r="D46" s="3">
        <f>E46/100*25</f>
        <v>0</v>
      </c>
      <c r="E46" s="24">
        <f>(E41+H41+K41+N41+Q41+T41+W41)/7</f>
        <v>0</v>
      </c>
    </row>
    <row r="47" spans="1:119" x14ac:dyDescent="0.25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 x14ac:dyDescent="0.25">
      <c r="B48" s="4"/>
      <c r="C48" s="4"/>
      <c r="D48" s="82" t="s">
        <v>195</v>
      </c>
      <c r="E48" s="82"/>
      <c r="F48" s="83" t="s">
        <v>494</v>
      </c>
      <c r="G48" s="83"/>
    </row>
    <row r="49" spans="2:7" x14ac:dyDescent="0.25">
      <c r="B49" s="4" t="s">
        <v>285</v>
      </c>
      <c r="C49" s="4" t="s">
        <v>289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 x14ac:dyDescent="0.25">
      <c r="B50" s="4" t="s">
        <v>286</v>
      </c>
      <c r="C50" s="4" t="s">
        <v>289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 x14ac:dyDescent="0.25">
      <c r="B51" s="4" t="s">
        <v>287</v>
      </c>
      <c r="C51" s="4" t="s">
        <v>289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 x14ac:dyDescent="0.25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 x14ac:dyDescent="0.25">
      <c r="B53" s="4" t="s">
        <v>285</v>
      </c>
      <c r="C53" s="4" t="s">
        <v>290</v>
      </c>
      <c r="D53" s="3">
        <f>E53/100*25</f>
        <v>0</v>
      </c>
      <c r="E53" s="24">
        <f>(BH41+BK41+BN41+BQ41+BT41)/5</f>
        <v>0</v>
      </c>
    </row>
    <row r="54" spans="2:7" x14ac:dyDescent="0.25">
      <c r="B54" s="4" t="s">
        <v>286</v>
      </c>
      <c r="C54" s="4" t="s">
        <v>290</v>
      </c>
      <c r="D54" s="3">
        <f>E54/100*25</f>
        <v>0</v>
      </c>
      <c r="E54" s="24">
        <f>(BI41+BL41+BO41+BR41+BU41)/5</f>
        <v>0</v>
      </c>
    </row>
    <row r="55" spans="2:7" x14ac:dyDescent="0.25">
      <c r="B55" s="4" t="s">
        <v>287</v>
      </c>
      <c r="C55" s="4" t="s">
        <v>290</v>
      </c>
      <c r="D55" s="3">
        <f>E55/100*25</f>
        <v>0</v>
      </c>
      <c r="E55" s="24">
        <f>(BJ41+BM41+BP41+BS41+BV41)/5</f>
        <v>0</v>
      </c>
    </row>
    <row r="56" spans="2:7" x14ac:dyDescent="0.25">
      <c r="B56" s="4"/>
      <c r="C56" s="4"/>
      <c r="D56" s="25">
        <f>SUM(D53:D55)</f>
        <v>0</v>
      </c>
      <c r="E56" s="26">
        <f>SUM(E53:E55)</f>
        <v>0</v>
      </c>
    </row>
    <row r="57" spans="2:7" x14ac:dyDescent="0.25">
      <c r="B57" s="4"/>
      <c r="C57" s="4"/>
      <c r="D57" s="84" t="s">
        <v>198</v>
      </c>
      <c r="E57" s="85"/>
      <c r="F57" s="64" t="s">
        <v>42</v>
      </c>
      <c r="G57" s="66"/>
    </row>
    <row r="58" spans="2:7" x14ac:dyDescent="0.25">
      <c r="B58" s="4" t="s">
        <v>285</v>
      </c>
      <c r="C58" s="4" t="s">
        <v>291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 x14ac:dyDescent="0.25">
      <c r="B59" s="4" t="s">
        <v>286</v>
      </c>
      <c r="C59" s="4" t="s">
        <v>291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 x14ac:dyDescent="0.25">
      <c r="B60" s="4" t="s">
        <v>287</v>
      </c>
      <c r="C60" s="4" t="s">
        <v>291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 x14ac:dyDescent="0.25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 x14ac:dyDescent="0.25">
      <c r="B62" s="4" t="s">
        <v>285</v>
      </c>
      <c r="C62" s="4" t="s">
        <v>292</v>
      </c>
      <c r="D62" s="3">
        <f>E62/100*25</f>
        <v>0</v>
      </c>
      <c r="E62" s="24">
        <f>(DA41+DD41+DG41+DJ41+DM41)/5</f>
        <v>0</v>
      </c>
    </row>
    <row r="63" spans="2:7" x14ac:dyDescent="0.25">
      <c r="B63" s="4" t="s">
        <v>286</v>
      </c>
      <c r="C63" s="4" t="s">
        <v>292</v>
      </c>
      <c r="D63" s="3">
        <f>E63/100*25</f>
        <v>0</v>
      </c>
      <c r="E63" s="24">
        <f>(DB41+DE41+DH41+DK41+DN41)/5</f>
        <v>0</v>
      </c>
    </row>
    <row r="64" spans="2:7" x14ac:dyDescent="0.25">
      <c r="B64" s="4" t="s">
        <v>287</v>
      </c>
      <c r="C64" s="4" t="s">
        <v>292</v>
      </c>
      <c r="D64" s="3">
        <f>E64/100*25</f>
        <v>0</v>
      </c>
      <c r="E64" s="24">
        <f>(DC41+DF41+DI41+DL41+DO41)/5</f>
        <v>0</v>
      </c>
    </row>
    <row r="65" spans="2:5" x14ac:dyDescent="0.2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3"/>
  <sheetViews>
    <sheetView tabSelected="1" zoomScale="80" zoomScaleNormal="80" workbookViewId="0">
      <selection activeCell="S2" sqref="S2"/>
    </sheetView>
  </sheetViews>
  <sheetFormatPr defaultRowHeight="15" x14ac:dyDescent="0.25"/>
  <cols>
    <col min="2" max="2" width="25.85546875" customWidth="1"/>
  </cols>
  <sheetData>
    <row r="1" spans="1:167" ht="15.75" x14ac:dyDescent="0.25">
      <c r="A1" s="6" t="s">
        <v>43</v>
      </c>
      <c r="B1" s="14" t="s">
        <v>229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524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63" t="s">
        <v>497</v>
      </c>
      <c r="FJ2" s="6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3" t="s">
        <v>0</v>
      </c>
      <c r="B4" s="113" t="s">
        <v>72</v>
      </c>
      <c r="C4" s="132" t="s">
        <v>192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88" t="s">
        <v>194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76" t="s">
        <v>380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17" t="s">
        <v>201</v>
      </c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9"/>
      <c r="EW4" s="115" t="s">
        <v>199</v>
      </c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</row>
    <row r="5" spans="1:167" ht="15.75" customHeight="1" x14ac:dyDescent="0.25">
      <c r="A5" s="113"/>
      <c r="B5" s="113"/>
      <c r="C5" s="116" t="s">
        <v>193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03" t="s">
        <v>195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00" t="s">
        <v>196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2"/>
      <c r="AV5" s="100" t="s">
        <v>230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2"/>
      <c r="BK5" s="103" t="s">
        <v>231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202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20" t="s">
        <v>198</v>
      </c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77" t="s">
        <v>203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0" t="s">
        <v>204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2"/>
      <c r="EH5" s="129" t="s">
        <v>42</v>
      </c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1"/>
      <c r="EW5" s="77" t="s">
        <v>200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167" ht="15.75" hidden="1" x14ac:dyDescent="0.25">
      <c r="A6" s="113"/>
      <c r="B6" s="113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3"/>
      <c r="B7" s="113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3"/>
      <c r="B8" s="113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3"/>
      <c r="B9" s="113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3"/>
      <c r="B10" s="113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3"/>
      <c r="B11" s="113"/>
      <c r="C11" s="98" t="s">
        <v>44</v>
      </c>
      <c r="D11" s="62" t="s">
        <v>2</v>
      </c>
      <c r="E11" s="62" t="s">
        <v>3</v>
      </c>
      <c r="F11" s="98" t="s">
        <v>67</v>
      </c>
      <c r="G11" s="62" t="s">
        <v>3</v>
      </c>
      <c r="H11" s="62" t="s">
        <v>9</v>
      </c>
      <c r="I11" s="62" t="s">
        <v>45</v>
      </c>
      <c r="J11" s="62" t="s">
        <v>10</v>
      </c>
      <c r="K11" s="62" t="s">
        <v>11</v>
      </c>
      <c r="L11" s="103" t="s">
        <v>46</v>
      </c>
      <c r="M11" s="104"/>
      <c r="N11" s="104"/>
      <c r="O11" s="116" t="s">
        <v>47</v>
      </c>
      <c r="P11" s="116"/>
      <c r="Q11" s="116"/>
      <c r="R11" s="98" t="s">
        <v>48</v>
      </c>
      <c r="S11" s="62"/>
      <c r="T11" s="62"/>
      <c r="U11" s="96" t="s">
        <v>395</v>
      </c>
      <c r="V11" s="97"/>
      <c r="W11" s="98"/>
      <c r="X11" s="62" t="s">
        <v>397</v>
      </c>
      <c r="Y11" s="62"/>
      <c r="Z11" s="62"/>
      <c r="AA11" s="62" t="s">
        <v>49</v>
      </c>
      <c r="AB11" s="62"/>
      <c r="AC11" s="62"/>
      <c r="AD11" s="62" t="s">
        <v>50</v>
      </c>
      <c r="AE11" s="62"/>
      <c r="AF11" s="62"/>
      <c r="AG11" s="62" t="s">
        <v>51</v>
      </c>
      <c r="AH11" s="62"/>
      <c r="AI11" s="62"/>
      <c r="AJ11" s="62" t="s">
        <v>52</v>
      </c>
      <c r="AK11" s="62"/>
      <c r="AL11" s="62"/>
      <c r="AM11" s="116" t="s">
        <v>53</v>
      </c>
      <c r="AN11" s="116"/>
      <c r="AO11" s="116"/>
      <c r="AP11" s="77" t="s">
        <v>54</v>
      </c>
      <c r="AQ11" s="77"/>
      <c r="AR11" s="77"/>
      <c r="AS11" s="116" t="s">
        <v>55</v>
      </c>
      <c r="AT11" s="116"/>
      <c r="AU11" s="116"/>
      <c r="AV11" s="116" t="s">
        <v>56</v>
      </c>
      <c r="AW11" s="116"/>
      <c r="AX11" s="116"/>
      <c r="AY11" s="116" t="s">
        <v>68</v>
      </c>
      <c r="AZ11" s="116"/>
      <c r="BA11" s="116"/>
      <c r="BB11" s="116" t="s">
        <v>57</v>
      </c>
      <c r="BC11" s="116"/>
      <c r="BD11" s="116"/>
      <c r="BE11" s="116" t="s">
        <v>427</v>
      </c>
      <c r="BF11" s="116"/>
      <c r="BG11" s="116"/>
      <c r="BH11" s="116" t="s">
        <v>58</v>
      </c>
      <c r="BI11" s="116"/>
      <c r="BJ11" s="116"/>
      <c r="BK11" s="101" t="s">
        <v>225</v>
      </c>
      <c r="BL11" s="101"/>
      <c r="BM11" s="102"/>
      <c r="BN11" s="100" t="s">
        <v>226</v>
      </c>
      <c r="BO11" s="101"/>
      <c r="BP11" s="102"/>
      <c r="BQ11" s="77" t="s">
        <v>227</v>
      </c>
      <c r="BR11" s="77"/>
      <c r="BS11" s="77"/>
      <c r="BT11" s="77" t="s">
        <v>228</v>
      </c>
      <c r="BU11" s="77"/>
      <c r="BV11" s="77"/>
      <c r="BW11" s="77" t="s">
        <v>496</v>
      </c>
      <c r="BX11" s="77"/>
      <c r="BY11" s="100"/>
      <c r="BZ11" s="77" t="s">
        <v>59</v>
      </c>
      <c r="CA11" s="77"/>
      <c r="CB11" s="77"/>
      <c r="CC11" s="77" t="s">
        <v>69</v>
      </c>
      <c r="CD11" s="77"/>
      <c r="CE11" s="77"/>
      <c r="CF11" s="77" t="s">
        <v>60</v>
      </c>
      <c r="CG11" s="77"/>
      <c r="CH11" s="77"/>
      <c r="CI11" s="77" t="s">
        <v>61</v>
      </c>
      <c r="CJ11" s="77"/>
      <c r="CK11" s="77"/>
      <c r="CL11" s="77" t="s">
        <v>62</v>
      </c>
      <c r="CM11" s="77"/>
      <c r="CN11" s="77"/>
      <c r="CO11" s="77" t="s">
        <v>63</v>
      </c>
      <c r="CP11" s="77"/>
      <c r="CQ11" s="77"/>
      <c r="CR11" s="77" t="s">
        <v>64</v>
      </c>
      <c r="CS11" s="77"/>
      <c r="CT11" s="77"/>
      <c r="CU11" s="77" t="s">
        <v>65</v>
      </c>
      <c r="CV11" s="77"/>
      <c r="CW11" s="77"/>
      <c r="CX11" s="100" t="s">
        <v>66</v>
      </c>
      <c r="CY11" s="101"/>
      <c r="CZ11" s="102"/>
      <c r="DA11" s="100" t="s">
        <v>70</v>
      </c>
      <c r="DB11" s="101"/>
      <c r="DC11" s="102"/>
      <c r="DD11" s="100" t="s">
        <v>210</v>
      </c>
      <c r="DE11" s="101"/>
      <c r="DF11" s="102"/>
      <c r="DG11" s="100" t="s">
        <v>211</v>
      </c>
      <c r="DH11" s="101"/>
      <c r="DI11" s="102"/>
      <c r="DJ11" s="100" t="s">
        <v>212</v>
      </c>
      <c r="DK11" s="101"/>
      <c r="DL11" s="102"/>
      <c r="DM11" s="100" t="s">
        <v>213</v>
      </c>
      <c r="DN11" s="101"/>
      <c r="DO11" s="102"/>
      <c r="DP11" s="100" t="s">
        <v>214</v>
      </c>
      <c r="DQ11" s="101"/>
      <c r="DR11" s="102"/>
      <c r="DS11" s="100" t="s">
        <v>215</v>
      </c>
      <c r="DT11" s="101"/>
      <c r="DU11" s="102"/>
      <c r="DV11" s="77" t="s">
        <v>216</v>
      </c>
      <c r="DW11" s="77"/>
      <c r="DX11" s="77"/>
      <c r="DY11" s="77" t="s">
        <v>217</v>
      </c>
      <c r="DZ11" s="77"/>
      <c r="EA11" s="77"/>
      <c r="EB11" s="77" t="s">
        <v>218</v>
      </c>
      <c r="EC11" s="77"/>
      <c r="ED11" s="77"/>
      <c r="EE11" s="77" t="s">
        <v>219</v>
      </c>
      <c r="EF11" s="77"/>
      <c r="EG11" s="77"/>
      <c r="EH11" s="133" t="s">
        <v>220</v>
      </c>
      <c r="EI11" s="134"/>
      <c r="EJ11" s="135"/>
      <c r="EK11" s="133" t="s">
        <v>221</v>
      </c>
      <c r="EL11" s="134"/>
      <c r="EM11" s="135"/>
      <c r="EN11" s="133" t="s">
        <v>222</v>
      </c>
      <c r="EO11" s="134"/>
      <c r="EP11" s="135"/>
      <c r="EQ11" s="133" t="s">
        <v>223</v>
      </c>
      <c r="ER11" s="134"/>
      <c r="ES11" s="135"/>
      <c r="ET11" s="133" t="s">
        <v>224</v>
      </c>
      <c r="EU11" s="134"/>
      <c r="EV11" s="135"/>
      <c r="EW11" s="77" t="s">
        <v>205</v>
      </c>
      <c r="EX11" s="77"/>
      <c r="EY11" s="77"/>
      <c r="EZ11" s="77" t="s">
        <v>206</v>
      </c>
      <c r="FA11" s="77"/>
      <c r="FB11" s="77"/>
      <c r="FC11" s="77" t="s">
        <v>207</v>
      </c>
      <c r="FD11" s="77"/>
      <c r="FE11" s="77"/>
      <c r="FF11" s="77" t="s">
        <v>208</v>
      </c>
      <c r="FG11" s="77"/>
      <c r="FH11" s="77"/>
      <c r="FI11" s="77" t="s">
        <v>209</v>
      </c>
      <c r="FJ11" s="77"/>
      <c r="FK11" s="77"/>
    </row>
    <row r="12" spans="1:167" ht="70.5" customHeight="1" thickBot="1" x14ac:dyDescent="0.3">
      <c r="A12" s="113"/>
      <c r="B12" s="113"/>
      <c r="C12" s="124" t="s">
        <v>381</v>
      </c>
      <c r="D12" s="128"/>
      <c r="E12" s="126"/>
      <c r="F12" s="125" t="s">
        <v>385</v>
      </c>
      <c r="G12" s="125"/>
      <c r="H12" s="126"/>
      <c r="I12" s="124" t="s">
        <v>389</v>
      </c>
      <c r="J12" s="125"/>
      <c r="K12" s="126"/>
      <c r="L12" s="124" t="s">
        <v>391</v>
      </c>
      <c r="M12" s="125"/>
      <c r="N12" s="126"/>
      <c r="O12" s="124" t="s">
        <v>392</v>
      </c>
      <c r="P12" s="125"/>
      <c r="Q12" s="126"/>
      <c r="R12" s="121" t="s">
        <v>394</v>
      </c>
      <c r="S12" s="122"/>
      <c r="T12" s="123"/>
      <c r="U12" s="121" t="s">
        <v>396</v>
      </c>
      <c r="V12" s="122"/>
      <c r="W12" s="123"/>
      <c r="X12" s="121" t="s">
        <v>398</v>
      </c>
      <c r="Y12" s="122"/>
      <c r="Z12" s="123"/>
      <c r="AA12" s="121" t="s">
        <v>399</v>
      </c>
      <c r="AB12" s="122"/>
      <c r="AC12" s="123"/>
      <c r="AD12" s="121" t="s">
        <v>402</v>
      </c>
      <c r="AE12" s="122"/>
      <c r="AF12" s="123"/>
      <c r="AG12" s="121" t="s">
        <v>403</v>
      </c>
      <c r="AH12" s="122"/>
      <c r="AI12" s="123"/>
      <c r="AJ12" s="121" t="s">
        <v>406</v>
      </c>
      <c r="AK12" s="122"/>
      <c r="AL12" s="123"/>
      <c r="AM12" s="121" t="s">
        <v>410</v>
      </c>
      <c r="AN12" s="122"/>
      <c r="AO12" s="123"/>
      <c r="AP12" s="121" t="s">
        <v>414</v>
      </c>
      <c r="AQ12" s="122"/>
      <c r="AR12" s="123"/>
      <c r="AS12" s="121" t="s">
        <v>415</v>
      </c>
      <c r="AT12" s="122"/>
      <c r="AU12" s="123"/>
      <c r="AV12" s="121" t="s">
        <v>416</v>
      </c>
      <c r="AW12" s="122"/>
      <c r="AX12" s="123"/>
      <c r="AY12" s="121" t="s">
        <v>418</v>
      </c>
      <c r="AZ12" s="122"/>
      <c r="BA12" s="123"/>
      <c r="BB12" s="121" t="s">
        <v>420</v>
      </c>
      <c r="BC12" s="122"/>
      <c r="BD12" s="123"/>
      <c r="BE12" s="121" t="s">
        <v>424</v>
      </c>
      <c r="BF12" s="122"/>
      <c r="BG12" s="123"/>
      <c r="BH12" s="124" t="s">
        <v>178</v>
      </c>
      <c r="BI12" s="125"/>
      <c r="BJ12" s="126"/>
      <c r="BK12" s="121" t="s">
        <v>429</v>
      </c>
      <c r="BL12" s="122"/>
      <c r="BM12" s="123"/>
      <c r="BN12" s="121" t="s">
        <v>430</v>
      </c>
      <c r="BO12" s="122"/>
      <c r="BP12" s="123"/>
      <c r="BQ12" s="121" t="s">
        <v>434</v>
      </c>
      <c r="BR12" s="122"/>
      <c r="BS12" s="123"/>
      <c r="BT12" s="121" t="s">
        <v>435</v>
      </c>
      <c r="BU12" s="122"/>
      <c r="BV12" s="123"/>
      <c r="BW12" s="121" t="s">
        <v>436</v>
      </c>
      <c r="BX12" s="122"/>
      <c r="BY12" s="123"/>
      <c r="BZ12" s="121" t="s">
        <v>182</v>
      </c>
      <c r="CA12" s="122"/>
      <c r="CB12" s="123"/>
      <c r="CC12" s="121" t="s">
        <v>437</v>
      </c>
      <c r="CD12" s="122"/>
      <c r="CE12" s="123"/>
      <c r="CF12" s="121" t="s">
        <v>438</v>
      </c>
      <c r="CG12" s="122"/>
      <c r="CH12" s="123"/>
      <c r="CI12" s="121" t="s">
        <v>440</v>
      </c>
      <c r="CJ12" s="122"/>
      <c r="CK12" s="123"/>
      <c r="CL12" s="121" t="s">
        <v>441</v>
      </c>
      <c r="CM12" s="122"/>
      <c r="CN12" s="123"/>
      <c r="CO12" s="121" t="s">
        <v>444</v>
      </c>
      <c r="CP12" s="122"/>
      <c r="CQ12" s="123"/>
      <c r="CR12" s="121" t="s">
        <v>445</v>
      </c>
      <c r="CS12" s="122"/>
      <c r="CT12" s="123"/>
      <c r="CU12" s="121" t="s">
        <v>448</v>
      </c>
      <c r="CV12" s="122"/>
      <c r="CW12" s="123"/>
      <c r="CX12" s="121" t="s">
        <v>449</v>
      </c>
      <c r="CY12" s="122"/>
      <c r="CZ12" s="123"/>
      <c r="DA12" s="121" t="s">
        <v>250</v>
      </c>
      <c r="DB12" s="122"/>
      <c r="DC12" s="123"/>
      <c r="DD12" s="121" t="s">
        <v>451</v>
      </c>
      <c r="DE12" s="122"/>
      <c r="DF12" s="123"/>
      <c r="DG12" s="121" t="s">
        <v>452</v>
      </c>
      <c r="DH12" s="122"/>
      <c r="DI12" s="123"/>
      <c r="DJ12" s="121" t="s">
        <v>456</v>
      </c>
      <c r="DK12" s="122"/>
      <c r="DL12" s="123"/>
      <c r="DM12" s="121" t="s">
        <v>458</v>
      </c>
      <c r="DN12" s="122"/>
      <c r="DO12" s="123"/>
      <c r="DP12" s="121" t="s">
        <v>459</v>
      </c>
      <c r="DQ12" s="122"/>
      <c r="DR12" s="123"/>
      <c r="DS12" s="121" t="s">
        <v>461</v>
      </c>
      <c r="DT12" s="122"/>
      <c r="DU12" s="123"/>
      <c r="DV12" s="121" t="s">
        <v>462</v>
      </c>
      <c r="DW12" s="122"/>
      <c r="DX12" s="123"/>
      <c r="DY12" s="121" t="s">
        <v>463</v>
      </c>
      <c r="DZ12" s="122"/>
      <c r="EA12" s="123"/>
      <c r="EB12" s="121" t="s">
        <v>465</v>
      </c>
      <c r="EC12" s="122"/>
      <c r="ED12" s="123"/>
      <c r="EE12" s="121" t="s">
        <v>468</v>
      </c>
      <c r="EF12" s="122"/>
      <c r="EG12" s="123"/>
      <c r="EH12" s="121" t="s">
        <v>472</v>
      </c>
      <c r="EI12" s="122"/>
      <c r="EJ12" s="123"/>
      <c r="EK12" s="121" t="s">
        <v>474</v>
      </c>
      <c r="EL12" s="122"/>
      <c r="EM12" s="123"/>
      <c r="EN12" s="121" t="s">
        <v>269</v>
      </c>
      <c r="EO12" s="122"/>
      <c r="EP12" s="123"/>
      <c r="EQ12" s="121" t="s">
        <v>479</v>
      </c>
      <c r="ER12" s="122"/>
      <c r="ES12" s="123"/>
      <c r="ET12" s="121" t="s">
        <v>480</v>
      </c>
      <c r="EU12" s="122"/>
      <c r="EV12" s="123"/>
      <c r="EW12" s="121" t="s">
        <v>482</v>
      </c>
      <c r="EX12" s="122"/>
      <c r="EY12" s="123"/>
      <c r="EZ12" s="121" t="s">
        <v>483</v>
      </c>
      <c r="FA12" s="122"/>
      <c r="FB12" s="123"/>
      <c r="FC12" s="121" t="s">
        <v>485</v>
      </c>
      <c r="FD12" s="122"/>
      <c r="FE12" s="123"/>
      <c r="FF12" s="121" t="s">
        <v>486</v>
      </c>
      <c r="FG12" s="122"/>
      <c r="FH12" s="123"/>
      <c r="FI12" s="121" t="s">
        <v>489</v>
      </c>
      <c r="FJ12" s="122"/>
      <c r="FK12" s="123"/>
    </row>
    <row r="13" spans="1:167" ht="144.75" customHeight="1" thickBot="1" x14ac:dyDescent="0.3">
      <c r="A13" s="113"/>
      <c r="B13" s="113"/>
      <c r="C13" s="40" t="s">
        <v>382</v>
      </c>
      <c r="D13" s="41" t="s">
        <v>383</v>
      </c>
      <c r="E13" s="42" t="s">
        <v>384</v>
      </c>
      <c r="F13" s="43" t="s">
        <v>386</v>
      </c>
      <c r="G13" s="43" t="s">
        <v>387</v>
      </c>
      <c r="H13" s="42" t="s">
        <v>388</v>
      </c>
      <c r="I13" s="44" t="s">
        <v>150</v>
      </c>
      <c r="J13" s="43" t="s">
        <v>151</v>
      </c>
      <c r="K13" s="42" t="s">
        <v>390</v>
      </c>
      <c r="L13" s="44" t="s">
        <v>153</v>
      </c>
      <c r="M13" s="43" t="s">
        <v>154</v>
      </c>
      <c r="N13" s="42" t="s">
        <v>144</v>
      </c>
      <c r="O13" s="44" t="s">
        <v>152</v>
      </c>
      <c r="P13" s="43" t="s">
        <v>95</v>
      </c>
      <c r="Q13" s="42" t="s">
        <v>393</v>
      </c>
      <c r="R13" s="45" t="s">
        <v>157</v>
      </c>
      <c r="S13" s="46" t="s">
        <v>103</v>
      </c>
      <c r="T13" s="47" t="s">
        <v>158</v>
      </c>
      <c r="U13" s="45" t="s">
        <v>160</v>
      </c>
      <c r="V13" s="46" t="s">
        <v>161</v>
      </c>
      <c r="W13" s="47" t="s">
        <v>162</v>
      </c>
      <c r="X13" s="45" t="s">
        <v>163</v>
      </c>
      <c r="Y13" s="46" t="s">
        <v>164</v>
      </c>
      <c r="Z13" s="47" t="s">
        <v>165</v>
      </c>
      <c r="AA13" s="45" t="s">
        <v>159</v>
      </c>
      <c r="AB13" s="46" t="s">
        <v>400</v>
      </c>
      <c r="AC13" s="47" t="s">
        <v>401</v>
      </c>
      <c r="AD13" s="45" t="s">
        <v>166</v>
      </c>
      <c r="AE13" s="46" t="s">
        <v>167</v>
      </c>
      <c r="AF13" s="47" t="s">
        <v>168</v>
      </c>
      <c r="AG13" s="45" t="s">
        <v>169</v>
      </c>
      <c r="AH13" s="46" t="s">
        <v>404</v>
      </c>
      <c r="AI13" s="47" t="s">
        <v>405</v>
      </c>
      <c r="AJ13" s="45" t="s">
        <v>407</v>
      </c>
      <c r="AK13" s="46" t="s">
        <v>408</v>
      </c>
      <c r="AL13" s="47" t="s">
        <v>409</v>
      </c>
      <c r="AM13" s="45" t="s">
        <v>411</v>
      </c>
      <c r="AN13" s="46" t="s">
        <v>412</v>
      </c>
      <c r="AO13" s="47" t="s">
        <v>413</v>
      </c>
      <c r="AP13" s="45" t="s">
        <v>170</v>
      </c>
      <c r="AQ13" s="46" t="s">
        <v>171</v>
      </c>
      <c r="AR13" s="47" t="s">
        <v>172</v>
      </c>
      <c r="AS13" s="45" t="s">
        <v>173</v>
      </c>
      <c r="AT13" s="46" t="s">
        <v>174</v>
      </c>
      <c r="AU13" s="47" t="s">
        <v>175</v>
      </c>
      <c r="AV13" s="45" t="s">
        <v>104</v>
      </c>
      <c r="AW13" s="46" t="s">
        <v>417</v>
      </c>
      <c r="AX13" s="47" t="s">
        <v>106</v>
      </c>
      <c r="AY13" s="45" t="s">
        <v>176</v>
      </c>
      <c r="AZ13" s="46" t="s">
        <v>177</v>
      </c>
      <c r="BA13" s="47" t="s">
        <v>419</v>
      </c>
      <c r="BB13" s="45" t="s">
        <v>421</v>
      </c>
      <c r="BC13" s="46" t="s">
        <v>422</v>
      </c>
      <c r="BD13" s="47" t="s">
        <v>423</v>
      </c>
      <c r="BE13" s="45" t="s">
        <v>425</v>
      </c>
      <c r="BF13" s="46" t="s">
        <v>426</v>
      </c>
      <c r="BG13" s="47" t="s">
        <v>428</v>
      </c>
      <c r="BH13" s="45" t="s">
        <v>179</v>
      </c>
      <c r="BI13" s="46" t="s">
        <v>180</v>
      </c>
      <c r="BJ13" s="47" t="s">
        <v>181</v>
      </c>
      <c r="BK13" s="45" t="s">
        <v>236</v>
      </c>
      <c r="BL13" s="46" t="s">
        <v>234</v>
      </c>
      <c r="BM13" s="47" t="s">
        <v>233</v>
      </c>
      <c r="BN13" s="45" t="s">
        <v>431</v>
      </c>
      <c r="BO13" s="46" t="s">
        <v>432</v>
      </c>
      <c r="BP13" s="47" t="s">
        <v>433</v>
      </c>
      <c r="BQ13" s="45" t="s">
        <v>232</v>
      </c>
      <c r="BR13" s="46" t="s">
        <v>238</v>
      </c>
      <c r="BS13" s="47" t="s">
        <v>237</v>
      </c>
      <c r="BT13" s="45" t="s">
        <v>239</v>
      </c>
      <c r="BU13" s="46" t="s">
        <v>240</v>
      </c>
      <c r="BV13" s="47" t="s">
        <v>101</v>
      </c>
      <c r="BW13" s="45" t="s">
        <v>241</v>
      </c>
      <c r="BX13" s="46" t="s">
        <v>242</v>
      </c>
      <c r="BY13" s="47" t="s">
        <v>243</v>
      </c>
      <c r="BZ13" s="45" t="s">
        <v>147</v>
      </c>
      <c r="CA13" s="46" t="s">
        <v>183</v>
      </c>
      <c r="CB13" s="47" t="s">
        <v>149</v>
      </c>
      <c r="CC13" s="45" t="s">
        <v>184</v>
      </c>
      <c r="CD13" s="46" t="s">
        <v>185</v>
      </c>
      <c r="CE13" s="47" t="s">
        <v>186</v>
      </c>
      <c r="CF13" s="45" t="s">
        <v>187</v>
      </c>
      <c r="CG13" s="46" t="s">
        <v>188</v>
      </c>
      <c r="CH13" s="47" t="s">
        <v>439</v>
      </c>
      <c r="CI13" s="45" t="s">
        <v>84</v>
      </c>
      <c r="CJ13" s="46" t="s">
        <v>189</v>
      </c>
      <c r="CK13" s="47" t="s">
        <v>190</v>
      </c>
      <c r="CL13" s="45" t="s">
        <v>191</v>
      </c>
      <c r="CM13" s="46" t="s">
        <v>442</v>
      </c>
      <c r="CN13" s="47" t="s">
        <v>443</v>
      </c>
      <c r="CO13" s="45" t="s">
        <v>147</v>
      </c>
      <c r="CP13" s="46" t="s">
        <v>148</v>
      </c>
      <c r="CQ13" s="47" t="s">
        <v>119</v>
      </c>
      <c r="CR13" s="45" t="s">
        <v>446</v>
      </c>
      <c r="CS13" s="46" t="s">
        <v>352</v>
      </c>
      <c r="CT13" s="47" t="s">
        <v>447</v>
      </c>
      <c r="CU13" s="45" t="s">
        <v>244</v>
      </c>
      <c r="CV13" s="46" t="s">
        <v>245</v>
      </c>
      <c r="CW13" s="47" t="s">
        <v>246</v>
      </c>
      <c r="CX13" s="45" t="s">
        <v>247</v>
      </c>
      <c r="CY13" s="46" t="s">
        <v>248</v>
      </c>
      <c r="CZ13" s="47" t="s">
        <v>249</v>
      </c>
      <c r="DA13" s="45" t="s">
        <v>450</v>
      </c>
      <c r="DB13" s="46" t="s">
        <v>251</v>
      </c>
      <c r="DC13" s="47" t="s">
        <v>252</v>
      </c>
      <c r="DD13" s="48" t="s">
        <v>84</v>
      </c>
      <c r="DE13" s="49" t="s">
        <v>156</v>
      </c>
      <c r="DF13" s="49" t="s">
        <v>155</v>
      </c>
      <c r="DG13" s="48" t="s">
        <v>453</v>
      </c>
      <c r="DH13" s="49" t="s">
        <v>454</v>
      </c>
      <c r="DI13" s="49" t="s">
        <v>455</v>
      </c>
      <c r="DJ13" s="48" t="s">
        <v>253</v>
      </c>
      <c r="DK13" s="49" t="s">
        <v>254</v>
      </c>
      <c r="DL13" s="49" t="s">
        <v>457</v>
      </c>
      <c r="DM13" s="45" t="s">
        <v>255</v>
      </c>
      <c r="DN13" s="46" t="s">
        <v>256</v>
      </c>
      <c r="DO13" s="47" t="s">
        <v>257</v>
      </c>
      <c r="DP13" s="45" t="s">
        <v>255</v>
      </c>
      <c r="DQ13" s="46" t="s">
        <v>256</v>
      </c>
      <c r="DR13" s="47" t="s">
        <v>460</v>
      </c>
      <c r="DS13" s="45" t="s">
        <v>258</v>
      </c>
      <c r="DT13" s="46" t="s">
        <v>259</v>
      </c>
      <c r="DU13" s="47" t="s">
        <v>260</v>
      </c>
      <c r="DV13" s="45" t="s">
        <v>261</v>
      </c>
      <c r="DW13" s="46" t="s">
        <v>262</v>
      </c>
      <c r="DX13" s="47" t="s">
        <v>263</v>
      </c>
      <c r="DY13" s="45" t="s">
        <v>264</v>
      </c>
      <c r="DZ13" s="46" t="s">
        <v>265</v>
      </c>
      <c r="EA13" s="47" t="s">
        <v>464</v>
      </c>
      <c r="EB13" s="45" t="s">
        <v>498</v>
      </c>
      <c r="EC13" s="46" t="s">
        <v>466</v>
      </c>
      <c r="ED13" s="47" t="s">
        <v>467</v>
      </c>
      <c r="EE13" s="45" t="s">
        <v>469</v>
      </c>
      <c r="EF13" s="46" t="s">
        <v>470</v>
      </c>
      <c r="EG13" s="47" t="s">
        <v>471</v>
      </c>
      <c r="EH13" s="45" t="s">
        <v>266</v>
      </c>
      <c r="EI13" s="46" t="s">
        <v>473</v>
      </c>
      <c r="EJ13" s="47" t="s">
        <v>145</v>
      </c>
      <c r="EK13" s="45" t="s">
        <v>267</v>
      </c>
      <c r="EL13" s="46" t="s">
        <v>475</v>
      </c>
      <c r="EM13" s="47" t="s">
        <v>476</v>
      </c>
      <c r="EN13" s="45" t="s">
        <v>477</v>
      </c>
      <c r="EO13" s="46" t="s">
        <v>478</v>
      </c>
      <c r="EP13" s="47" t="s">
        <v>270</v>
      </c>
      <c r="EQ13" s="45" t="s">
        <v>140</v>
      </c>
      <c r="ER13" s="46" t="s">
        <v>268</v>
      </c>
      <c r="ES13" s="47" t="s">
        <v>146</v>
      </c>
      <c r="ET13" s="45" t="s">
        <v>271</v>
      </c>
      <c r="EU13" s="46" t="s">
        <v>272</v>
      </c>
      <c r="EV13" s="47" t="s">
        <v>481</v>
      </c>
      <c r="EW13" s="45" t="s">
        <v>273</v>
      </c>
      <c r="EX13" s="46" t="s">
        <v>274</v>
      </c>
      <c r="EY13" s="47" t="s">
        <v>275</v>
      </c>
      <c r="EZ13" s="45" t="s">
        <v>499</v>
      </c>
      <c r="FA13" s="46" t="s">
        <v>484</v>
      </c>
      <c r="FB13" s="47" t="s">
        <v>276</v>
      </c>
      <c r="FC13" s="45" t="s">
        <v>277</v>
      </c>
      <c r="FD13" s="46" t="s">
        <v>278</v>
      </c>
      <c r="FE13" s="47" t="s">
        <v>279</v>
      </c>
      <c r="FF13" s="45" t="s">
        <v>486</v>
      </c>
      <c r="FG13" s="46" t="s">
        <v>487</v>
      </c>
      <c r="FH13" s="47" t="s">
        <v>488</v>
      </c>
      <c r="FI13" s="45" t="s">
        <v>490</v>
      </c>
      <c r="FJ13" s="46" t="s">
        <v>491</v>
      </c>
      <c r="FK13" s="47" t="s">
        <v>492</v>
      </c>
    </row>
    <row r="14" spans="1:167" ht="15.75" x14ac:dyDescent="0.25">
      <c r="A14" s="2">
        <v>1</v>
      </c>
      <c r="B14" s="57" t="s">
        <v>500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5"/>
      <c r="V14" s="15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5"/>
      <c r="BG14" s="15">
        <v>1</v>
      </c>
      <c r="BH14" s="15"/>
      <c r="BI14" s="15"/>
      <c r="BJ14" s="15">
        <v>1</v>
      </c>
      <c r="BK14" s="15"/>
      <c r="BL14" s="15"/>
      <c r="BM14" s="15">
        <v>1</v>
      </c>
      <c r="BN14" s="15"/>
      <c r="BO14" s="15"/>
      <c r="BP14" s="15">
        <v>1</v>
      </c>
      <c r="BQ14" s="15"/>
      <c r="BR14" s="15"/>
      <c r="BS14" s="15">
        <v>1</v>
      </c>
      <c r="BT14" s="15"/>
      <c r="BU14" s="15"/>
      <c r="BV14" s="15">
        <v>1</v>
      </c>
      <c r="BW14" s="15"/>
      <c r="BX14" s="15"/>
      <c r="BY14" s="15">
        <v>1</v>
      </c>
      <c r="BZ14" s="15"/>
      <c r="CA14" s="15"/>
      <c r="CB14" s="15">
        <v>1</v>
      </c>
      <c r="CC14" s="15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>
        <v>1</v>
      </c>
      <c r="CT14" s="15"/>
      <c r="CU14" s="15"/>
      <c r="CV14" s="15">
        <v>1</v>
      </c>
      <c r="CW14" s="15"/>
      <c r="CX14" s="15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/>
      <c r="DU14" s="15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</row>
    <row r="15" spans="1:167" ht="15.75" x14ac:dyDescent="0.25">
      <c r="A15" s="2">
        <v>2</v>
      </c>
      <c r="B15" s="53" t="s">
        <v>501</v>
      </c>
      <c r="C15" s="9"/>
      <c r="D15" s="9"/>
      <c r="E15" s="9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</row>
    <row r="16" spans="1:167" ht="15.75" x14ac:dyDescent="0.25">
      <c r="A16" s="2">
        <v>3</v>
      </c>
      <c r="B16" s="37" t="s">
        <v>502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</row>
    <row r="17" spans="1:167" ht="15.75" x14ac:dyDescent="0.25">
      <c r="A17" s="2">
        <v>4</v>
      </c>
      <c r="B17" s="54" t="s">
        <v>503</v>
      </c>
      <c r="C17" s="9"/>
      <c r="D17" s="9"/>
      <c r="E17" s="9">
        <v>1</v>
      </c>
      <c r="F17" s="1"/>
      <c r="G17" s="1"/>
      <c r="H17" s="1">
        <v>1</v>
      </c>
      <c r="I17" s="1"/>
      <c r="J17" s="1">
        <v>1</v>
      </c>
      <c r="K17" s="1"/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</row>
    <row r="18" spans="1:167" ht="15.75" x14ac:dyDescent="0.25">
      <c r="A18" s="2">
        <v>5</v>
      </c>
      <c r="B18" s="55" t="s">
        <v>504</v>
      </c>
      <c r="C18" s="9"/>
      <c r="D18" s="9"/>
      <c r="E18" s="9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</row>
    <row r="19" spans="1:167" ht="15.75" x14ac:dyDescent="0.25">
      <c r="A19" s="2">
        <v>6</v>
      </c>
      <c r="B19" s="56" t="s">
        <v>505</v>
      </c>
      <c r="C19" s="9"/>
      <c r="D19" s="9"/>
      <c r="E19" s="9">
        <v>1</v>
      </c>
      <c r="F19" s="1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4"/>
      <c r="V19" s="4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</row>
    <row r="20" spans="1:167" ht="15.75" x14ac:dyDescent="0.25">
      <c r="A20" s="2">
        <v>7</v>
      </c>
      <c r="B20" s="56" t="s">
        <v>506</v>
      </c>
      <c r="C20" s="9"/>
      <c r="D20" s="9"/>
      <c r="E20" s="9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</row>
    <row r="21" spans="1:167" x14ac:dyDescent="0.25">
      <c r="A21" s="3">
        <v>8</v>
      </c>
      <c r="B21" s="56" t="s">
        <v>507</v>
      </c>
      <c r="C21" s="3"/>
      <c r="D21" s="3"/>
      <c r="E21" s="3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167" x14ac:dyDescent="0.25">
      <c r="A22" s="3">
        <v>9</v>
      </c>
      <c r="B22" s="37" t="s">
        <v>508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167" x14ac:dyDescent="0.25">
      <c r="A23" s="3">
        <v>10</v>
      </c>
      <c r="B23" s="37" t="s">
        <v>509</v>
      </c>
      <c r="C23" s="3"/>
      <c r="D23" s="3"/>
      <c r="E23" s="3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167" x14ac:dyDescent="0.25">
      <c r="A24" s="3">
        <v>11</v>
      </c>
      <c r="B24" s="53" t="s">
        <v>510</v>
      </c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</row>
    <row r="25" spans="1:167" x14ac:dyDescent="0.25">
      <c r="A25" s="3">
        <v>12</v>
      </c>
      <c r="B25" s="53" t="s">
        <v>511</v>
      </c>
      <c r="C25" s="3"/>
      <c r="D25" s="3"/>
      <c r="E25" s="3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</row>
    <row r="26" spans="1:167" x14ac:dyDescent="0.25">
      <c r="A26" s="3">
        <v>13</v>
      </c>
      <c r="B26" s="38" t="s">
        <v>512</v>
      </c>
      <c r="C26" s="3"/>
      <c r="D26" s="3"/>
      <c r="E26" s="3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</row>
    <row r="27" spans="1:167" x14ac:dyDescent="0.25">
      <c r="A27" s="3">
        <v>14</v>
      </c>
      <c r="B27" s="38" t="s">
        <v>513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</row>
    <row r="28" spans="1:167" x14ac:dyDescent="0.25">
      <c r="A28" s="3">
        <v>15</v>
      </c>
      <c r="B28" s="37" t="s">
        <v>514</v>
      </c>
      <c r="C28" s="3"/>
      <c r="D28" s="3"/>
      <c r="E28" s="3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</row>
    <row r="29" spans="1:167" x14ac:dyDescent="0.25">
      <c r="A29" s="3">
        <v>16</v>
      </c>
      <c r="B29" s="37" t="s">
        <v>515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</row>
    <row r="30" spans="1:167" x14ac:dyDescent="0.25">
      <c r="A30" s="3">
        <v>17</v>
      </c>
      <c r="B30" s="37" t="s">
        <v>516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</row>
    <row r="31" spans="1:167" x14ac:dyDescent="0.25">
      <c r="A31" s="3">
        <v>18</v>
      </c>
      <c r="B31" s="37" t="s">
        <v>517</v>
      </c>
      <c r="C31" s="3"/>
      <c r="D31" s="3"/>
      <c r="E31" s="3">
        <v>1</v>
      </c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</row>
    <row r="32" spans="1:167" x14ac:dyDescent="0.25">
      <c r="A32" s="3">
        <v>19</v>
      </c>
      <c r="B32" s="37" t="s">
        <v>518</v>
      </c>
      <c r="C32" s="3"/>
      <c r="D32" s="3"/>
      <c r="E32" s="3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</row>
    <row r="33" spans="1:167" x14ac:dyDescent="0.25">
      <c r="A33" s="3">
        <v>20</v>
      </c>
      <c r="B33" s="37" t="s">
        <v>519</v>
      </c>
      <c r="C33" s="3"/>
      <c r="D33" s="3"/>
      <c r="E33" s="3">
        <v>1</v>
      </c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</row>
    <row r="34" spans="1:167" x14ac:dyDescent="0.25">
      <c r="A34" s="3">
        <v>21</v>
      </c>
      <c r="B34" s="37" t="s">
        <v>520</v>
      </c>
      <c r="C34" s="3"/>
      <c r="D34" s="3"/>
      <c r="E34" s="3">
        <v>1</v>
      </c>
      <c r="F34" s="4"/>
      <c r="G34" s="4"/>
      <c r="H34" s="4">
        <v>1</v>
      </c>
      <c r="I34" s="4"/>
      <c r="J34" s="4">
        <v>1</v>
      </c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</row>
    <row r="35" spans="1:167" x14ac:dyDescent="0.25">
      <c r="A35" s="3">
        <v>22</v>
      </c>
      <c r="B35" s="37" t="s">
        <v>521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/>
      <c r="EA35" s="4">
        <v>1</v>
      </c>
      <c r="EB35" s="4"/>
      <c r="EC35" s="4">
        <v>1</v>
      </c>
      <c r="ED35" s="4"/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</row>
    <row r="36" spans="1:167" x14ac:dyDescent="0.25">
      <c r="A36" s="3">
        <v>23</v>
      </c>
      <c r="B36" s="37" t="s">
        <v>522</v>
      </c>
      <c r="C36" s="3"/>
      <c r="D36" s="3"/>
      <c r="E36" s="3">
        <v>1</v>
      </c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167" x14ac:dyDescent="0.25">
      <c r="A37" s="3">
        <v>24</v>
      </c>
      <c r="B37" s="37" t="s">
        <v>523</v>
      </c>
      <c r="C37" s="3"/>
      <c r="D37" s="3">
        <v>1</v>
      </c>
      <c r="E37" s="3"/>
      <c r="F37" s="4"/>
      <c r="G37" s="4"/>
      <c r="H37" s="4">
        <v>1</v>
      </c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167" x14ac:dyDescent="0.25">
      <c r="A38" s="109" t="s">
        <v>73</v>
      </c>
      <c r="B38" s="110"/>
      <c r="C38" s="3">
        <f t="shared" ref="C38:N38" si="0">SUM(C14:C37)</f>
        <v>0</v>
      </c>
      <c r="D38" s="3">
        <f t="shared" si="0"/>
        <v>4</v>
      </c>
      <c r="E38" s="3">
        <f t="shared" si="0"/>
        <v>20</v>
      </c>
      <c r="F38" s="3">
        <f t="shared" si="0"/>
        <v>0</v>
      </c>
      <c r="G38" s="3">
        <f t="shared" si="0"/>
        <v>5</v>
      </c>
      <c r="H38" s="3">
        <f t="shared" si="0"/>
        <v>19</v>
      </c>
      <c r="I38" s="3">
        <f t="shared" si="0"/>
        <v>1</v>
      </c>
      <c r="J38" s="3">
        <f t="shared" si="0"/>
        <v>18</v>
      </c>
      <c r="K38" s="3">
        <f t="shared" si="0"/>
        <v>5</v>
      </c>
      <c r="L38" s="3">
        <f t="shared" si="0"/>
        <v>0</v>
      </c>
      <c r="M38" s="3">
        <f t="shared" si="0"/>
        <v>13</v>
      </c>
      <c r="N38" s="3">
        <f t="shared" si="0"/>
        <v>11</v>
      </c>
      <c r="O38" s="3">
        <f t="shared" ref="O38:AT38" si="1">SUM(O14:O37)</f>
        <v>0</v>
      </c>
      <c r="P38" s="3">
        <f t="shared" si="1"/>
        <v>14</v>
      </c>
      <c r="Q38" s="3">
        <f t="shared" si="1"/>
        <v>10</v>
      </c>
      <c r="R38" s="3">
        <f t="shared" si="1"/>
        <v>0</v>
      </c>
      <c r="S38" s="3">
        <f t="shared" si="1"/>
        <v>13</v>
      </c>
      <c r="T38" s="3">
        <f t="shared" si="1"/>
        <v>11</v>
      </c>
      <c r="U38" s="3">
        <f t="shared" si="1"/>
        <v>0</v>
      </c>
      <c r="V38" s="3">
        <f t="shared" si="1"/>
        <v>9</v>
      </c>
      <c r="W38" s="3">
        <f t="shared" si="1"/>
        <v>15</v>
      </c>
      <c r="X38" s="3">
        <f t="shared" si="1"/>
        <v>0</v>
      </c>
      <c r="Y38" s="3">
        <f t="shared" si="1"/>
        <v>8</v>
      </c>
      <c r="Z38" s="3">
        <f t="shared" si="1"/>
        <v>16</v>
      </c>
      <c r="AA38" s="3">
        <f t="shared" si="1"/>
        <v>0</v>
      </c>
      <c r="AB38" s="3">
        <f t="shared" si="1"/>
        <v>9</v>
      </c>
      <c r="AC38" s="3">
        <f t="shared" si="1"/>
        <v>16</v>
      </c>
      <c r="AD38" s="3">
        <f t="shared" si="1"/>
        <v>0</v>
      </c>
      <c r="AE38" s="3">
        <f t="shared" si="1"/>
        <v>9</v>
      </c>
      <c r="AF38" s="3">
        <f t="shared" si="1"/>
        <v>15</v>
      </c>
      <c r="AG38" s="3">
        <f t="shared" si="1"/>
        <v>0</v>
      </c>
      <c r="AH38" s="3">
        <f t="shared" si="1"/>
        <v>7</v>
      </c>
      <c r="AI38" s="3">
        <f t="shared" si="1"/>
        <v>17</v>
      </c>
      <c r="AJ38" s="3">
        <f t="shared" si="1"/>
        <v>0</v>
      </c>
      <c r="AK38" s="3">
        <f t="shared" si="1"/>
        <v>9</v>
      </c>
      <c r="AL38" s="3">
        <f t="shared" si="1"/>
        <v>15</v>
      </c>
      <c r="AM38" s="3">
        <f t="shared" si="1"/>
        <v>0</v>
      </c>
      <c r="AN38" s="3">
        <f t="shared" si="1"/>
        <v>10</v>
      </c>
      <c r="AO38" s="3">
        <f t="shared" si="1"/>
        <v>14</v>
      </c>
      <c r="AP38" s="3">
        <f t="shared" si="1"/>
        <v>0</v>
      </c>
      <c r="AQ38" s="3">
        <f t="shared" si="1"/>
        <v>2</v>
      </c>
      <c r="AR38" s="3">
        <f t="shared" si="1"/>
        <v>21</v>
      </c>
      <c r="AS38" s="3">
        <f t="shared" si="1"/>
        <v>0</v>
      </c>
      <c r="AT38" s="3">
        <f t="shared" si="1"/>
        <v>0</v>
      </c>
      <c r="AU38" s="3">
        <f t="shared" ref="AU38:BZ38" si="2">SUM(AU14:AU37)</f>
        <v>24</v>
      </c>
      <c r="AV38" s="3">
        <f t="shared" si="2"/>
        <v>0</v>
      </c>
      <c r="AW38" s="3">
        <f t="shared" si="2"/>
        <v>0</v>
      </c>
      <c r="AX38" s="3">
        <f t="shared" si="2"/>
        <v>24</v>
      </c>
      <c r="AY38" s="3">
        <f t="shared" si="2"/>
        <v>0</v>
      </c>
      <c r="AZ38" s="3">
        <f t="shared" si="2"/>
        <v>7</v>
      </c>
      <c r="BA38" s="3">
        <f t="shared" si="2"/>
        <v>17</v>
      </c>
      <c r="BB38" s="3">
        <f t="shared" si="2"/>
        <v>0</v>
      </c>
      <c r="BC38" s="3">
        <f t="shared" si="2"/>
        <v>10</v>
      </c>
      <c r="BD38" s="3">
        <f t="shared" si="2"/>
        <v>14</v>
      </c>
      <c r="BE38" s="3">
        <f t="shared" si="2"/>
        <v>0</v>
      </c>
      <c r="BF38" s="3">
        <f t="shared" si="2"/>
        <v>0</v>
      </c>
      <c r="BG38" s="3">
        <f t="shared" si="2"/>
        <v>24</v>
      </c>
      <c r="BH38" s="3">
        <f t="shared" si="2"/>
        <v>0</v>
      </c>
      <c r="BI38" s="3">
        <f t="shared" si="2"/>
        <v>0</v>
      </c>
      <c r="BJ38" s="3">
        <f t="shared" si="2"/>
        <v>24</v>
      </c>
      <c r="BK38" s="3">
        <f t="shared" si="2"/>
        <v>0</v>
      </c>
      <c r="BL38" s="3">
        <f t="shared" si="2"/>
        <v>7</v>
      </c>
      <c r="BM38" s="3">
        <f t="shared" si="2"/>
        <v>17</v>
      </c>
      <c r="BN38" s="3">
        <f t="shared" si="2"/>
        <v>0</v>
      </c>
      <c r="BO38" s="3">
        <f t="shared" si="2"/>
        <v>15</v>
      </c>
      <c r="BP38" s="3">
        <f t="shared" si="2"/>
        <v>9</v>
      </c>
      <c r="BQ38" s="3">
        <f t="shared" si="2"/>
        <v>0</v>
      </c>
      <c r="BR38" s="3">
        <f t="shared" si="2"/>
        <v>6</v>
      </c>
      <c r="BS38" s="3">
        <f t="shared" si="2"/>
        <v>18</v>
      </c>
      <c r="BT38" s="3">
        <f t="shared" si="2"/>
        <v>0</v>
      </c>
      <c r="BU38" s="3">
        <f t="shared" si="2"/>
        <v>7</v>
      </c>
      <c r="BV38" s="3">
        <f t="shared" si="2"/>
        <v>17</v>
      </c>
      <c r="BW38" s="3">
        <f t="shared" si="2"/>
        <v>0</v>
      </c>
      <c r="BX38" s="3">
        <f t="shared" si="2"/>
        <v>0</v>
      </c>
      <c r="BY38" s="3">
        <f t="shared" si="2"/>
        <v>24</v>
      </c>
      <c r="BZ38" s="3">
        <f t="shared" si="2"/>
        <v>0</v>
      </c>
      <c r="CA38" s="3">
        <f t="shared" ref="CA38:DF38" si="3">SUM(CA14:CA37)</f>
        <v>0</v>
      </c>
      <c r="CB38" s="3">
        <f t="shared" si="3"/>
        <v>24</v>
      </c>
      <c r="CC38" s="3">
        <f t="shared" si="3"/>
        <v>0</v>
      </c>
      <c r="CD38" s="3">
        <f t="shared" si="3"/>
        <v>3</v>
      </c>
      <c r="CE38" s="3">
        <f t="shared" si="3"/>
        <v>21</v>
      </c>
      <c r="CF38" s="3">
        <f t="shared" si="3"/>
        <v>0</v>
      </c>
      <c r="CG38" s="3">
        <f t="shared" si="3"/>
        <v>0</v>
      </c>
      <c r="CH38" s="3">
        <f t="shared" si="3"/>
        <v>24</v>
      </c>
      <c r="CI38" s="3">
        <f t="shared" si="3"/>
        <v>0</v>
      </c>
      <c r="CJ38" s="3">
        <f t="shared" si="3"/>
        <v>0</v>
      </c>
      <c r="CK38" s="3">
        <f t="shared" si="3"/>
        <v>24</v>
      </c>
      <c r="CL38" s="3">
        <f t="shared" si="3"/>
        <v>0</v>
      </c>
      <c r="CM38" s="3">
        <f t="shared" si="3"/>
        <v>0</v>
      </c>
      <c r="CN38" s="3">
        <f t="shared" si="3"/>
        <v>24</v>
      </c>
      <c r="CO38" s="3">
        <f t="shared" si="3"/>
        <v>0</v>
      </c>
      <c r="CP38" s="3">
        <f t="shared" si="3"/>
        <v>0</v>
      </c>
      <c r="CQ38" s="3">
        <f t="shared" si="3"/>
        <v>24</v>
      </c>
      <c r="CR38" s="3">
        <f t="shared" si="3"/>
        <v>0</v>
      </c>
      <c r="CS38" s="3">
        <f t="shared" si="3"/>
        <v>24</v>
      </c>
      <c r="CT38" s="3">
        <f t="shared" si="3"/>
        <v>0</v>
      </c>
      <c r="CU38" s="3">
        <f t="shared" si="3"/>
        <v>0</v>
      </c>
      <c r="CV38" s="3">
        <f t="shared" si="3"/>
        <v>24</v>
      </c>
      <c r="CW38" s="3">
        <f t="shared" si="3"/>
        <v>0</v>
      </c>
      <c r="CX38" s="3">
        <f t="shared" si="3"/>
        <v>0</v>
      </c>
      <c r="CY38" s="3">
        <f t="shared" si="3"/>
        <v>0</v>
      </c>
      <c r="CZ38" s="3">
        <f t="shared" si="3"/>
        <v>24</v>
      </c>
      <c r="DA38" s="3">
        <f t="shared" si="3"/>
        <v>0</v>
      </c>
      <c r="DB38" s="3">
        <f t="shared" si="3"/>
        <v>0</v>
      </c>
      <c r="DC38" s="3">
        <f t="shared" si="3"/>
        <v>24</v>
      </c>
      <c r="DD38" s="3">
        <f t="shared" si="3"/>
        <v>0</v>
      </c>
      <c r="DE38" s="3">
        <f t="shared" si="3"/>
        <v>0</v>
      </c>
      <c r="DF38" s="3">
        <f t="shared" si="3"/>
        <v>24</v>
      </c>
      <c r="DG38" s="3">
        <f t="shared" ref="DG38:EL38" si="4">SUM(DG14:DG37)</f>
        <v>0</v>
      </c>
      <c r="DH38" s="3">
        <f t="shared" si="4"/>
        <v>10</v>
      </c>
      <c r="DI38" s="3">
        <f t="shared" si="4"/>
        <v>14</v>
      </c>
      <c r="DJ38" s="3">
        <f t="shared" si="4"/>
        <v>0</v>
      </c>
      <c r="DK38" s="3">
        <f t="shared" si="4"/>
        <v>0</v>
      </c>
      <c r="DL38" s="3">
        <f t="shared" si="4"/>
        <v>24</v>
      </c>
      <c r="DM38" s="3">
        <f t="shared" si="4"/>
        <v>0</v>
      </c>
      <c r="DN38" s="3">
        <f t="shared" si="4"/>
        <v>0</v>
      </c>
      <c r="DO38" s="3">
        <f t="shared" si="4"/>
        <v>24</v>
      </c>
      <c r="DP38" s="3">
        <f t="shared" si="4"/>
        <v>0</v>
      </c>
      <c r="DQ38" s="3">
        <f t="shared" si="4"/>
        <v>0</v>
      </c>
      <c r="DR38" s="3">
        <f t="shared" si="4"/>
        <v>24</v>
      </c>
      <c r="DS38" s="3">
        <f t="shared" si="4"/>
        <v>0</v>
      </c>
      <c r="DT38" s="3">
        <f t="shared" si="4"/>
        <v>0</v>
      </c>
      <c r="DU38" s="3">
        <f t="shared" si="4"/>
        <v>24</v>
      </c>
      <c r="DV38" s="3">
        <f t="shared" si="4"/>
        <v>0</v>
      </c>
      <c r="DW38" s="3">
        <f t="shared" si="4"/>
        <v>24</v>
      </c>
      <c r="DX38" s="3">
        <f t="shared" si="4"/>
        <v>0</v>
      </c>
      <c r="DY38" s="3">
        <f t="shared" si="4"/>
        <v>0</v>
      </c>
      <c r="DZ38" s="3">
        <f t="shared" si="4"/>
        <v>13</v>
      </c>
      <c r="EA38" s="3">
        <f t="shared" si="4"/>
        <v>11</v>
      </c>
      <c r="EB38" s="3">
        <f t="shared" si="4"/>
        <v>0</v>
      </c>
      <c r="EC38" s="3">
        <f t="shared" si="4"/>
        <v>22</v>
      </c>
      <c r="ED38" s="3">
        <f t="shared" si="4"/>
        <v>2</v>
      </c>
      <c r="EE38" s="3">
        <f t="shared" si="4"/>
        <v>0</v>
      </c>
      <c r="EF38" s="3">
        <f t="shared" si="4"/>
        <v>20</v>
      </c>
      <c r="EG38" s="3">
        <f t="shared" si="4"/>
        <v>4</v>
      </c>
      <c r="EH38" s="3">
        <f t="shared" si="4"/>
        <v>0</v>
      </c>
      <c r="EI38" s="3">
        <f t="shared" si="4"/>
        <v>0</v>
      </c>
      <c r="EJ38" s="3">
        <f t="shared" si="4"/>
        <v>24</v>
      </c>
      <c r="EK38" s="3">
        <f t="shared" si="4"/>
        <v>0</v>
      </c>
      <c r="EL38" s="3">
        <f t="shared" si="4"/>
        <v>0</v>
      </c>
      <c r="EM38" s="3">
        <f t="shared" ref="EM38:FK38" si="5">SUM(EM14:EM37)</f>
        <v>24</v>
      </c>
      <c r="EN38" s="3">
        <f t="shared" si="5"/>
        <v>0</v>
      </c>
      <c r="EO38" s="3">
        <f t="shared" si="5"/>
        <v>0</v>
      </c>
      <c r="EP38" s="3">
        <f t="shared" si="5"/>
        <v>24</v>
      </c>
      <c r="EQ38" s="3">
        <f t="shared" si="5"/>
        <v>0</v>
      </c>
      <c r="ER38" s="3">
        <f t="shared" si="5"/>
        <v>0</v>
      </c>
      <c r="ES38" s="3">
        <f t="shared" si="5"/>
        <v>24</v>
      </c>
      <c r="ET38" s="3">
        <f t="shared" si="5"/>
        <v>0</v>
      </c>
      <c r="EU38" s="3">
        <f t="shared" si="5"/>
        <v>0</v>
      </c>
      <c r="EV38" s="3">
        <f t="shared" si="5"/>
        <v>24</v>
      </c>
      <c r="EW38" s="3">
        <f t="shared" si="5"/>
        <v>0</v>
      </c>
      <c r="EX38" s="3">
        <f t="shared" si="5"/>
        <v>7</v>
      </c>
      <c r="EY38" s="3">
        <f t="shared" si="5"/>
        <v>17</v>
      </c>
      <c r="EZ38" s="3">
        <f t="shared" si="5"/>
        <v>0</v>
      </c>
      <c r="FA38" s="3">
        <f t="shared" si="5"/>
        <v>9</v>
      </c>
      <c r="FB38" s="3">
        <f t="shared" si="5"/>
        <v>15</v>
      </c>
      <c r="FC38" s="3">
        <f t="shared" si="5"/>
        <v>0</v>
      </c>
      <c r="FD38" s="3">
        <f t="shared" si="5"/>
        <v>0</v>
      </c>
      <c r="FE38" s="3">
        <f t="shared" si="5"/>
        <v>24</v>
      </c>
      <c r="FF38" s="3">
        <f t="shared" si="5"/>
        <v>0</v>
      </c>
      <c r="FG38" s="3">
        <f t="shared" si="5"/>
        <v>0</v>
      </c>
      <c r="FH38" s="3">
        <f t="shared" si="5"/>
        <v>24</v>
      </c>
      <c r="FI38" s="3">
        <f t="shared" si="5"/>
        <v>0</v>
      </c>
      <c r="FJ38" s="3">
        <f t="shared" si="5"/>
        <v>0</v>
      </c>
      <c r="FK38" s="3">
        <f t="shared" si="5"/>
        <v>24</v>
      </c>
    </row>
    <row r="39" spans="1:167" ht="39" customHeight="1" x14ac:dyDescent="0.25">
      <c r="A39" s="111" t="s">
        <v>298</v>
      </c>
      <c r="B39" s="112"/>
      <c r="C39" s="21">
        <f t="shared" ref="C39:N39" si="6">C38/24%</f>
        <v>0</v>
      </c>
      <c r="D39" s="21">
        <f t="shared" si="6"/>
        <v>16.666666666666668</v>
      </c>
      <c r="E39" s="21">
        <f t="shared" si="6"/>
        <v>83.333333333333343</v>
      </c>
      <c r="F39" s="21">
        <f t="shared" si="6"/>
        <v>0</v>
      </c>
      <c r="G39" s="21">
        <f t="shared" si="6"/>
        <v>20.833333333333336</v>
      </c>
      <c r="H39" s="21">
        <f t="shared" si="6"/>
        <v>79.166666666666671</v>
      </c>
      <c r="I39" s="21">
        <f t="shared" si="6"/>
        <v>4.166666666666667</v>
      </c>
      <c r="J39" s="21">
        <f t="shared" si="6"/>
        <v>75</v>
      </c>
      <c r="K39" s="21">
        <f t="shared" si="6"/>
        <v>20.833333333333336</v>
      </c>
      <c r="L39" s="21">
        <f t="shared" si="6"/>
        <v>0</v>
      </c>
      <c r="M39" s="21">
        <f t="shared" si="6"/>
        <v>54.166666666666671</v>
      </c>
      <c r="N39" s="21">
        <f t="shared" si="6"/>
        <v>45.833333333333336</v>
      </c>
      <c r="O39" s="10">
        <f t="shared" ref="O39:U39" si="7">O38/24%</f>
        <v>0</v>
      </c>
      <c r="P39" s="10">
        <f t="shared" si="7"/>
        <v>58.333333333333336</v>
      </c>
      <c r="Q39" s="10">
        <f t="shared" si="7"/>
        <v>41.666666666666671</v>
      </c>
      <c r="R39" s="10">
        <f t="shared" si="7"/>
        <v>0</v>
      </c>
      <c r="S39" s="10">
        <f t="shared" si="7"/>
        <v>54.166666666666671</v>
      </c>
      <c r="T39" s="10">
        <f t="shared" si="7"/>
        <v>45.833333333333336</v>
      </c>
      <c r="U39" s="10">
        <f t="shared" si="7"/>
        <v>0</v>
      </c>
      <c r="V39" s="10">
        <f t="shared" ref="V39:W39" si="8">V38/25%</f>
        <v>36</v>
      </c>
      <c r="W39" s="10">
        <f t="shared" si="8"/>
        <v>60</v>
      </c>
      <c r="X39" s="10">
        <f>X38/2%</f>
        <v>0</v>
      </c>
      <c r="Y39" s="10">
        <f t="shared" ref="Y39:BD39" si="9">Y38/24%</f>
        <v>33.333333333333336</v>
      </c>
      <c r="Z39" s="10">
        <f t="shared" si="9"/>
        <v>66.666666666666671</v>
      </c>
      <c r="AA39" s="10">
        <f t="shared" si="9"/>
        <v>0</v>
      </c>
      <c r="AB39" s="10">
        <f t="shared" si="9"/>
        <v>37.5</v>
      </c>
      <c r="AC39" s="10">
        <f t="shared" si="9"/>
        <v>66.666666666666671</v>
      </c>
      <c r="AD39" s="10">
        <f t="shared" si="9"/>
        <v>0</v>
      </c>
      <c r="AE39" s="10">
        <f t="shared" si="9"/>
        <v>37.5</v>
      </c>
      <c r="AF39" s="10">
        <f t="shared" si="9"/>
        <v>62.5</v>
      </c>
      <c r="AG39" s="10">
        <f t="shared" si="9"/>
        <v>0</v>
      </c>
      <c r="AH39" s="10">
        <f t="shared" si="9"/>
        <v>29.166666666666668</v>
      </c>
      <c r="AI39" s="10">
        <f t="shared" si="9"/>
        <v>70.833333333333343</v>
      </c>
      <c r="AJ39" s="10">
        <f t="shared" si="9"/>
        <v>0</v>
      </c>
      <c r="AK39" s="10">
        <f t="shared" si="9"/>
        <v>37.5</v>
      </c>
      <c r="AL39" s="10">
        <f t="shared" si="9"/>
        <v>62.5</v>
      </c>
      <c r="AM39" s="10">
        <f t="shared" si="9"/>
        <v>0</v>
      </c>
      <c r="AN39" s="10">
        <f t="shared" si="9"/>
        <v>41.666666666666671</v>
      </c>
      <c r="AO39" s="10">
        <f t="shared" si="9"/>
        <v>58.333333333333336</v>
      </c>
      <c r="AP39" s="10">
        <f t="shared" si="9"/>
        <v>0</v>
      </c>
      <c r="AQ39" s="10">
        <f t="shared" si="9"/>
        <v>8.3333333333333339</v>
      </c>
      <c r="AR39" s="10">
        <f t="shared" si="9"/>
        <v>87.5</v>
      </c>
      <c r="AS39" s="10">
        <f t="shared" si="9"/>
        <v>0</v>
      </c>
      <c r="AT39" s="10">
        <f t="shared" si="9"/>
        <v>0</v>
      </c>
      <c r="AU39" s="10">
        <f t="shared" si="9"/>
        <v>100</v>
      </c>
      <c r="AV39" s="10">
        <f t="shared" si="9"/>
        <v>0</v>
      </c>
      <c r="AW39" s="10">
        <f t="shared" si="9"/>
        <v>0</v>
      </c>
      <c r="AX39" s="10">
        <f t="shared" si="9"/>
        <v>100</v>
      </c>
      <c r="AY39" s="10">
        <f t="shared" si="9"/>
        <v>0</v>
      </c>
      <c r="AZ39" s="10">
        <f t="shared" si="9"/>
        <v>29.166666666666668</v>
      </c>
      <c r="BA39" s="10">
        <f t="shared" si="9"/>
        <v>70.833333333333343</v>
      </c>
      <c r="BB39" s="10">
        <f t="shared" si="9"/>
        <v>0</v>
      </c>
      <c r="BC39" s="10">
        <f t="shared" si="9"/>
        <v>41.666666666666671</v>
      </c>
      <c r="BD39" s="10">
        <f t="shared" si="9"/>
        <v>58.333333333333336</v>
      </c>
      <c r="BE39" s="10">
        <f t="shared" ref="BE39:CJ39" si="10">BE38/24%</f>
        <v>0</v>
      </c>
      <c r="BF39" s="10">
        <f t="shared" si="10"/>
        <v>0</v>
      </c>
      <c r="BG39" s="10">
        <f t="shared" si="10"/>
        <v>100</v>
      </c>
      <c r="BH39" s="10">
        <f t="shared" si="10"/>
        <v>0</v>
      </c>
      <c r="BI39" s="10">
        <f t="shared" si="10"/>
        <v>0</v>
      </c>
      <c r="BJ39" s="10">
        <f t="shared" si="10"/>
        <v>100</v>
      </c>
      <c r="BK39" s="10">
        <f t="shared" si="10"/>
        <v>0</v>
      </c>
      <c r="BL39" s="10">
        <f t="shared" si="10"/>
        <v>29.166666666666668</v>
      </c>
      <c r="BM39" s="10">
        <f t="shared" si="10"/>
        <v>70.833333333333343</v>
      </c>
      <c r="BN39" s="10">
        <f t="shared" si="10"/>
        <v>0</v>
      </c>
      <c r="BO39" s="10">
        <f t="shared" si="10"/>
        <v>62.5</v>
      </c>
      <c r="BP39" s="10">
        <f t="shared" si="10"/>
        <v>37.5</v>
      </c>
      <c r="BQ39" s="10">
        <f t="shared" si="10"/>
        <v>0</v>
      </c>
      <c r="BR39" s="10">
        <f t="shared" si="10"/>
        <v>25</v>
      </c>
      <c r="BS39" s="10">
        <f t="shared" si="10"/>
        <v>75</v>
      </c>
      <c r="BT39" s="10">
        <f t="shared" si="10"/>
        <v>0</v>
      </c>
      <c r="BU39" s="10">
        <f t="shared" si="10"/>
        <v>29.166666666666668</v>
      </c>
      <c r="BV39" s="10">
        <f t="shared" si="10"/>
        <v>70.833333333333343</v>
      </c>
      <c r="BW39" s="10">
        <f t="shared" si="10"/>
        <v>0</v>
      </c>
      <c r="BX39" s="10">
        <f t="shared" si="10"/>
        <v>0</v>
      </c>
      <c r="BY39" s="10">
        <f t="shared" si="10"/>
        <v>100</v>
      </c>
      <c r="BZ39" s="10">
        <f t="shared" si="10"/>
        <v>0</v>
      </c>
      <c r="CA39" s="10">
        <f t="shared" si="10"/>
        <v>0</v>
      </c>
      <c r="CB39" s="10">
        <f t="shared" si="10"/>
        <v>100</v>
      </c>
      <c r="CC39" s="10">
        <f t="shared" si="10"/>
        <v>0</v>
      </c>
      <c r="CD39" s="10">
        <f t="shared" si="10"/>
        <v>12.5</v>
      </c>
      <c r="CE39" s="10">
        <f t="shared" si="10"/>
        <v>87.5</v>
      </c>
      <c r="CF39" s="10">
        <f t="shared" si="10"/>
        <v>0</v>
      </c>
      <c r="CG39" s="10">
        <f t="shared" si="10"/>
        <v>0</v>
      </c>
      <c r="CH39" s="10">
        <f t="shared" si="10"/>
        <v>100</v>
      </c>
      <c r="CI39" s="10">
        <f t="shared" si="10"/>
        <v>0</v>
      </c>
      <c r="CJ39" s="10">
        <f t="shared" si="10"/>
        <v>0</v>
      </c>
      <c r="CK39" s="10">
        <f t="shared" ref="CK39:DP39" si="11">CK38/24%</f>
        <v>100</v>
      </c>
      <c r="CL39" s="10">
        <f t="shared" si="11"/>
        <v>0</v>
      </c>
      <c r="CM39" s="10">
        <f t="shared" si="11"/>
        <v>0</v>
      </c>
      <c r="CN39" s="10">
        <f t="shared" si="11"/>
        <v>100</v>
      </c>
      <c r="CO39" s="10">
        <f t="shared" si="11"/>
        <v>0</v>
      </c>
      <c r="CP39" s="10">
        <f t="shared" si="11"/>
        <v>0</v>
      </c>
      <c r="CQ39" s="10">
        <f t="shared" si="11"/>
        <v>100</v>
      </c>
      <c r="CR39" s="10">
        <f t="shared" si="11"/>
        <v>0</v>
      </c>
      <c r="CS39" s="10">
        <f t="shared" si="11"/>
        <v>100</v>
      </c>
      <c r="CT39" s="10">
        <f t="shared" si="11"/>
        <v>0</v>
      </c>
      <c r="CU39" s="10">
        <f t="shared" si="11"/>
        <v>0</v>
      </c>
      <c r="CV39" s="10">
        <f t="shared" si="11"/>
        <v>100</v>
      </c>
      <c r="CW39" s="10">
        <f t="shared" si="11"/>
        <v>0</v>
      </c>
      <c r="CX39" s="10">
        <f t="shared" si="11"/>
        <v>0</v>
      </c>
      <c r="CY39" s="10">
        <f t="shared" si="11"/>
        <v>0</v>
      </c>
      <c r="CZ39" s="10">
        <f t="shared" si="11"/>
        <v>100</v>
      </c>
      <c r="DA39" s="10">
        <f t="shared" si="11"/>
        <v>0</v>
      </c>
      <c r="DB39" s="10">
        <f t="shared" si="11"/>
        <v>0</v>
      </c>
      <c r="DC39" s="10">
        <f t="shared" si="11"/>
        <v>100</v>
      </c>
      <c r="DD39" s="10">
        <f t="shared" si="11"/>
        <v>0</v>
      </c>
      <c r="DE39" s="10">
        <f t="shared" si="11"/>
        <v>0</v>
      </c>
      <c r="DF39" s="10">
        <f t="shared" si="11"/>
        <v>100</v>
      </c>
      <c r="DG39" s="10">
        <f t="shared" si="11"/>
        <v>0</v>
      </c>
      <c r="DH39" s="10">
        <f t="shared" si="11"/>
        <v>41.666666666666671</v>
      </c>
      <c r="DI39" s="10">
        <f t="shared" si="11"/>
        <v>58.333333333333336</v>
      </c>
      <c r="DJ39" s="10">
        <f t="shared" si="11"/>
        <v>0</v>
      </c>
      <c r="DK39" s="10">
        <f t="shared" si="11"/>
        <v>0</v>
      </c>
      <c r="DL39" s="10">
        <f t="shared" si="11"/>
        <v>100</v>
      </c>
      <c r="DM39" s="10">
        <f t="shared" si="11"/>
        <v>0</v>
      </c>
      <c r="DN39" s="10">
        <f t="shared" si="11"/>
        <v>0</v>
      </c>
      <c r="DO39" s="10">
        <f t="shared" si="11"/>
        <v>100</v>
      </c>
      <c r="DP39" s="10">
        <f t="shared" si="11"/>
        <v>0</v>
      </c>
      <c r="DQ39" s="10">
        <f t="shared" ref="DQ39:DV39" si="12">DQ38/24%</f>
        <v>0</v>
      </c>
      <c r="DR39" s="10">
        <f t="shared" si="12"/>
        <v>100</v>
      </c>
      <c r="DS39" s="10">
        <f t="shared" si="12"/>
        <v>0</v>
      </c>
      <c r="DT39" s="10">
        <f t="shared" si="12"/>
        <v>0</v>
      </c>
      <c r="DU39" s="10">
        <f t="shared" si="12"/>
        <v>100</v>
      </c>
      <c r="DV39" s="10">
        <f t="shared" si="12"/>
        <v>0</v>
      </c>
      <c r="DW39" s="10">
        <f t="shared" ref="DW39:EJ39" si="13">DW38/24%</f>
        <v>100</v>
      </c>
      <c r="DX39" s="10">
        <f t="shared" si="13"/>
        <v>0</v>
      </c>
      <c r="DY39" s="10">
        <f t="shared" si="13"/>
        <v>0</v>
      </c>
      <c r="DZ39" s="10">
        <f t="shared" si="13"/>
        <v>54.166666666666671</v>
      </c>
      <c r="EA39" s="10">
        <f t="shared" si="13"/>
        <v>45.833333333333336</v>
      </c>
      <c r="EB39" s="10">
        <f t="shared" si="13"/>
        <v>0</v>
      </c>
      <c r="EC39" s="10">
        <f t="shared" si="13"/>
        <v>91.666666666666671</v>
      </c>
      <c r="ED39" s="10">
        <f t="shared" si="13"/>
        <v>8.3333333333333339</v>
      </c>
      <c r="EE39" s="10">
        <f t="shared" si="13"/>
        <v>0</v>
      </c>
      <c r="EF39" s="10">
        <f t="shared" si="13"/>
        <v>83.333333333333343</v>
      </c>
      <c r="EG39" s="10">
        <f t="shared" si="13"/>
        <v>16.666666666666668</v>
      </c>
      <c r="EH39" s="10">
        <f t="shared" si="13"/>
        <v>0</v>
      </c>
      <c r="EI39" s="10">
        <f t="shared" si="13"/>
        <v>0</v>
      </c>
      <c r="EJ39" s="10">
        <f t="shared" si="13"/>
        <v>100</v>
      </c>
      <c r="EK39" s="10">
        <f t="shared" ref="EK39:EL39" si="14">EK38/25%</f>
        <v>0</v>
      </c>
      <c r="EL39" s="10">
        <f t="shared" si="14"/>
        <v>0</v>
      </c>
      <c r="EM39" s="10">
        <f t="shared" ref="EM39:ES39" si="15">EM38/24%</f>
        <v>100</v>
      </c>
      <c r="EN39" s="10">
        <f t="shared" si="15"/>
        <v>0</v>
      </c>
      <c r="EO39" s="10">
        <f t="shared" si="15"/>
        <v>0</v>
      </c>
      <c r="EP39" s="10">
        <f t="shared" si="15"/>
        <v>100</v>
      </c>
      <c r="EQ39" s="10">
        <f t="shared" si="15"/>
        <v>0</v>
      </c>
      <c r="ER39" s="10">
        <f t="shared" si="15"/>
        <v>0</v>
      </c>
      <c r="ES39" s="10">
        <f t="shared" si="15"/>
        <v>100</v>
      </c>
      <c r="ET39" s="10">
        <f t="shared" ref="ET39" si="16">ET38/25%</f>
        <v>0</v>
      </c>
      <c r="EU39" s="10">
        <f t="shared" ref="EU39:FD39" si="17">EU38/24%</f>
        <v>0</v>
      </c>
      <c r="EV39" s="10">
        <f t="shared" si="17"/>
        <v>100</v>
      </c>
      <c r="EW39" s="10">
        <f t="shared" si="17"/>
        <v>0</v>
      </c>
      <c r="EX39" s="10">
        <f t="shared" si="17"/>
        <v>29.166666666666668</v>
      </c>
      <c r="EY39" s="10">
        <f t="shared" si="17"/>
        <v>70.833333333333343</v>
      </c>
      <c r="EZ39" s="10">
        <f t="shared" si="17"/>
        <v>0</v>
      </c>
      <c r="FA39" s="10">
        <f t="shared" si="17"/>
        <v>37.5</v>
      </c>
      <c r="FB39" s="10">
        <f t="shared" si="17"/>
        <v>62.5</v>
      </c>
      <c r="FC39" s="10">
        <f t="shared" si="17"/>
        <v>0</v>
      </c>
      <c r="FD39" s="10">
        <f t="shared" si="17"/>
        <v>0</v>
      </c>
      <c r="FE39" s="10">
        <f t="shared" ref="FE39:FK39" si="18">FE38/24%</f>
        <v>100</v>
      </c>
      <c r="FF39" s="10">
        <f t="shared" si="18"/>
        <v>0</v>
      </c>
      <c r="FG39" s="10">
        <f t="shared" si="18"/>
        <v>0</v>
      </c>
      <c r="FH39" s="10">
        <f t="shared" si="18"/>
        <v>100</v>
      </c>
      <c r="FI39" s="10">
        <f t="shared" si="18"/>
        <v>0</v>
      </c>
      <c r="FJ39" s="10">
        <f t="shared" si="18"/>
        <v>0</v>
      </c>
      <c r="FK39" s="10">
        <f t="shared" si="18"/>
        <v>100</v>
      </c>
    </row>
    <row r="41" spans="1:167" x14ac:dyDescent="0.25">
      <c r="B41" s="79" t="s">
        <v>495</v>
      </c>
      <c r="C41" s="80"/>
      <c r="D41" s="80"/>
      <c r="E41" s="81"/>
      <c r="F41" s="36"/>
      <c r="G41" s="36"/>
      <c r="H41" s="36"/>
      <c r="I41" s="36"/>
    </row>
    <row r="42" spans="1:167" x14ac:dyDescent="0.25">
      <c r="B42" s="15" t="s">
        <v>285</v>
      </c>
      <c r="C42" s="15" t="s">
        <v>293</v>
      </c>
      <c r="D42" s="34">
        <f>E42/100*24</f>
        <v>0.2</v>
      </c>
      <c r="E42" s="30">
        <f>(C39+F39+I39+L39+O39)/5</f>
        <v>0.83333333333333337</v>
      </c>
    </row>
    <row r="43" spans="1:167" x14ac:dyDescent="0.25">
      <c r="B43" s="4" t="s">
        <v>286</v>
      </c>
      <c r="C43" s="4" t="s">
        <v>293</v>
      </c>
      <c r="D43" s="27">
        <f>E43/100*24</f>
        <v>10.8</v>
      </c>
      <c r="E43" s="24">
        <f>(D39+G39+J39+M39+P39)/5</f>
        <v>45.000000000000007</v>
      </c>
    </row>
    <row r="44" spans="1:167" x14ac:dyDescent="0.25">
      <c r="B44" s="4" t="s">
        <v>287</v>
      </c>
      <c r="C44" s="4" t="s">
        <v>293</v>
      </c>
      <c r="D44" s="27">
        <f>E44/100*24</f>
        <v>13.000000000000002</v>
      </c>
      <c r="E44" s="24">
        <f>(E39+H39+K39+N39+Q39)/5</f>
        <v>54.166666666666671</v>
      </c>
    </row>
    <row r="45" spans="1:167" x14ac:dyDescent="0.25">
      <c r="B45" s="28"/>
      <c r="C45" s="28"/>
      <c r="D45" s="32">
        <f>SUM(D42:D44)</f>
        <v>24</v>
      </c>
      <c r="E45" s="32">
        <f>SUM(E42:E44)</f>
        <v>100.00000000000001</v>
      </c>
    </row>
    <row r="46" spans="1:167" ht="30" customHeight="1" x14ac:dyDescent="0.25">
      <c r="B46" s="4"/>
      <c r="C46" s="4"/>
      <c r="D46" s="127" t="s">
        <v>195</v>
      </c>
      <c r="E46" s="127"/>
      <c r="F46" s="83" t="s">
        <v>196</v>
      </c>
      <c r="G46" s="83"/>
      <c r="H46" s="115" t="s">
        <v>230</v>
      </c>
      <c r="I46" s="115"/>
    </row>
    <row r="47" spans="1:167" x14ac:dyDescent="0.25">
      <c r="B47" s="4" t="s">
        <v>285</v>
      </c>
      <c r="C47" s="4" t="s">
        <v>294</v>
      </c>
      <c r="D47" s="3">
        <f>E47/100*24</f>
        <v>0</v>
      </c>
      <c r="E47" s="24">
        <f>(R39+U39+X39+AA39+AD39)/5</f>
        <v>0</v>
      </c>
      <c r="F47" s="3">
        <f>G47/100*24</f>
        <v>0</v>
      </c>
      <c r="G47" s="24">
        <f>(AG39+AJ39+AM39+AP39+AS39)/5</f>
        <v>0</v>
      </c>
      <c r="H47" s="3">
        <f>I47/100*24</f>
        <v>0</v>
      </c>
      <c r="I47" s="24">
        <f>(AV39+AY39+BB39+BE39+BH39)/5</f>
        <v>0</v>
      </c>
    </row>
    <row r="48" spans="1:167" x14ac:dyDescent="0.25">
      <c r="B48" s="4" t="s">
        <v>286</v>
      </c>
      <c r="C48" s="4" t="s">
        <v>294</v>
      </c>
      <c r="D48" s="27">
        <f>E48/100*24</f>
        <v>9.5280000000000005</v>
      </c>
      <c r="E48" s="24">
        <f>(S39+V39+Y39+AB39+AE39)/5</f>
        <v>39.700000000000003</v>
      </c>
      <c r="F48" s="3">
        <f>G48/100*24</f>
        <v>5.6000000000000005</v>
      </c>
      <c r="G48" s="24">
        <f>(AH39+AK39+AN39+AQ39+AT39)/5</f>
        <v>23.333333333333336</v>
      </c>
      <c r="H48" s="3">
        <f>I48/100*24</f>
        <v>3.4000000000000004</v>
      </c>
      <c r="I48" s="24">
        <f>(AW39+AZ39+BC39+BF39+BI39)/5</f>
        <v>14.166666666666668</v>
      </c>
    </row>
    <row r="49" spans="2:13" x14ac:dyDescent="0.25">
      <c r="B49" s="4" t="s">
        <v>287</v>
      </c>
      <c r="C49" s="4" t="s">
        <v>294</v>
      </c>
      <c r="D49" s="27">
        <f>E49/100*24</f>
        <v>14.48</v>
      </c>
      <c r="E49" s="24">
        <f>(T39+W39+Z39+AC39+AF39)/5</f>
        <v>60.333333333333336</v>
      </c>
      <c r="F49" s="3">
        <v>18.399999999999999</v>
      </c>
      <c r="G49" s="24">
        <f>(AI39+AL39+AO39+AR39+AU39)/5</f>
        <v>75.833333333333343</v>
      </c>
      <c r="H49" s="3">
        <f>I49/100*24</f>
        <v>20.6</v>
      </c>
      <c r="I49" s="24">
        <f>(AX39+BA39+BD39+BG39+BJ39)/5</f>
        <v>85.833333333333343</v>
      </c>
    </row>
    <row r="50" spans="2:13" x14ac:dyDescent="0.25">
      <c r="B50" s="4"/>
      <c r="C50" s="4"/>
      <c r="D50" s="26">
        <f t="shared" ref="D50:I50" si="19">SUM(D47:D49)</f>
        <v>24.008000000000003</v>
      </c>
      <c r="E50" s="26">
        <f t="shared" si="19"/>
        <v>100.03333333333333</v>
      </c>
      <c r="F50" s="25">
        <f t="shared" si="19"/>
        <v>24</v>
      </c>
      <c r="G50" s="26">
        <v>100</v>
      </c>
      <c r="H50" s="25">
        <f t="shared" si="19"/>
        <v>24</v>
      </c>
      <c r="I50" s="26">
        <f t="shared" si="19"/>
        <v>100.00000000000001</v>
      </c>
    </row>
    <row r="51" spans="2:13" x14ac:dyDescent="0.25">
      <c r="B51" s="4" t="s">
        <v>285</v>
      </c>
      <c r="C51" s="4" t="s">
        <v>295</v>
      </c>
      <c r="D51" s="3">
        <f>E51/100*24</f>
        <v>0</v>
      </c>
      <c r="E51" s="24">
        <f>(BK39+BN39+BQ39+BT39+BW39)/5</f>
        <v>0</v>
      </c>
      <c r="I51" s="35"/>
    </row>
    <row r="52" spans="2:13" x14ac:dyDescent="0.25">
      <c r="B52" s="4" t="s">
        <v>286</v>
      </c>
      <c r="C52" s="4" t="s">
        <v>295</v>
      </c>
      <c r="D52" s="3">
        <f>E52/100*24</f>
        <v>7</v>
      </c>
      <c r="E52" s="24">
        <f>(BL39+BO39+BR39+BU39+BX39)/5</f>
        <v>29.166666666666668</v>
      </c>
    </row>
    <row r="53" spans="2:13" x14ac:dyDescent="0.25">
      <c r="B53" s="4" t="s">
        <v>287</v>
      </c>
      <c r="C53" s="4" t="s">
        <v>295</v>
      </c>
      <c r="D53" s="3">
        <f>E53/100*24</f>
        <v>17.000000000000004</v>
      </c>
      <c r="E53" s="24">
        <f>(BM39+BP39+BS39+BV39+BY39)/5</f>
        <v>70.833333333333343</v>
      </c>
    </row>
    <row r="54" spans="2:13" x14ac:dyDescent="0.25">
      <c r="B54" s="28"/>
      <c r="C54" s="28"/>
      <c r="D54" s="31">
        <f>SUM(D51:D53)</f>
        <v>24.000000000000004</v>
      </c>
      <c r="E54" s="31">
        <f>SUM(E51:E53)</f>
        <v>100.00000000000001</v>
      </c>
      <c r="F54" s="33"/>
    </row>
    <row r="55" spans="2:13" x14ac:dyDescent="0.25">
      <c r="B55" s="4"/>
      <c r="C55" s="4"/>
      <c r="D55" s="82" t="s">
        <v>202</v>
      </c>
      <c r="E55" s="82"/>
      <c r="F55" s="115" t="s">
        <v>198</v>
      </c>
      <c r="G55" s="115"/>
      <c r="H55" s="115" t="s">
        <v>203</v>
      </c>
      <c r="I55" s="115"/>
      <c r="J55" s="115" t="s">
        <v>204</v>
      </c>
      <c r="K55" s="115"/>
      <c r="L55" s="115" t="s">
        <v>42</v>
      </c>
      <c r="M55" s="115"/>
    </row>
    <row r="56" spans="2:13" x14ac:dyDescent="0.25">
      <c r="B56" s="4" t="s">
        <v>285</v>
      </c>
      <c r="C56" s="4" t="s">
        <v>296</v>
      </c>
      <c r="D56" s="3">
        <f>E56/100*24</f>
        <v>0</v>
      </c>
      <c r="E56" s="24">
        <f>(BZ39+CC39+CF39+CI39+CL39)/5</f>
        <v>0</v>
      </c>
      <c r="F56" s="3">
        <f>G56/100*24</f>
        <v>0</v>
      </c>
      <c r="G56" s="24">
        <f>(CO39+CR39+CU39+CX39+DA39)/5</f>
        <v>0</v>
      </c>
      <c r="H56" s="3">
        <f>I56/100*24</f>
        <v>0</v>
      </c>
      <c r="I56" s="24">
        <f>(DD39+DG39+DJ39+DM39+DP39)/5</f>
        <v>0</v>
      </c>
      <c r="J56" s="3">
        <f>K56/100*24</f>
        <v>0</v>
      </c>
      <c r="K56" s="24">
        <f>(DS39+DV39+DY39+EB39+EE39)/5</f>
        <v>0</v>
      </c>
      <c r="L56" s="3">
        <f>M56/100*24</f>
        <v>0</v>
      </c>
      <c r="M56" s="24">
        <f>(EH39+EK39+EN39+EQ39+ET39)/5</f>
        <v>0</v>
      </c>
    </row>
    <row r="57" spans="2:13" x14ac:dyDescent="0.25">
      <c r="B57" s="4" t="s">
        <v>286</v>
      </c>
      <c r="C57" s="4" t="s">
        <v>296</v>
      </c>
      <c r="D57" s="3">
        <f>E57/100*24</f>
        <v>0.60000000000000009</v>
      </c>
      <c r="E57" s="24">
        <f>(CA39+CD39+CG39+CJ39+CM39)/5</f>
        <v>2.5</v>
      </c>
      <c r="F57" s="3">
        <f>G57/100*24</f>
        <v>9.6000000000000014</v>
      </c>
      <c r="G57" s="24">
        <f>(CP39+CS39+CV39+CY39+DB39)/5</f>
        <v>40</v>
      </c>
      <c r="H57" s="3">
        <f>I57/100*24</f>
        <v>2</v>
      </c>
      <c r="I57" s="24">
        <f>(DE39+DH39+DK39+DN39+DQ39)/5</f>
        <v>8.3333333333333339</v>
      </c>
      <c r="J57" s="3">
        <f>K57/100*24</f>
        <v>15.800000000000002</v>
      </c>
      <c r="K57" s="24">
        <f>(DT39+DW39+DZ39+EC39+EF39)/5</f>
        <v>65.833333333333343</v>
      </c>
      <c r="L57" s="3">
        <f>M57/100*24</f>
        <v>0</v>
      </c>
      <c r="M57" s="24">
        <f>(EI39+EL39+EO39+ER39+EU39)/5</f>
        <v>0</v>
      </c>
    </row>
    <row r="58" spans="2:13" x14ac:dyDescent="0.25">
      <c r="B58" s="4" t="s">
        <v>287</v>
      </c>
      <c r="C58" s="4" t="s">
        <v>296</v>
      </c>
      <c r="D58" s="3">
        <f>E58/100*24</f>
        <v>23.4</v>
      </c>
      <c r="E58" s="24">
        <f>(CB39+CE39+CH39+CK39+CN39)/5</f>
        <v>97.5</v>
      </c>
      <c r="F58" s="3">
        <f>G58/100*24</f>
        <v>14.399999999999999</v>
      </c>
      <c r="G58" s="24">
        <f>(CQ39+CT39+CW39+CZ39+DC39)/5</f>
        <v>60</v>
      </c>
      <c r="H58" s="3">
        <f>I58/100*24</f>
        <v>22</v>
      </c>
      <c r="I58" s="24">
        <f>(DF39+DI39+DL39+DO39+DR39)/5</f>
        <v>91.666666666666671</v>
      </c>
      <c r="J58" s="3">
        <f>K58/100*24</f>
        <v>8.2000000000000011</v>
      </c>
      <c r="K58" s="24">
        <f>(DU39+DX39+EA39+ED39+EG39)/5</f>
        <v>34.166666666666671</v>
      </c>
      <c r="L58" s="3">
        <f>M58/100*24</f>
        <v>24</v>
      </c>
      <c r="M58" s="24">
        <f>(EJ39+EM39+EP39+ES39+EV39)/5</f>
        <v>100</v>
      </c>
    </row>
    <row r="59" spans="2:13" x14ac:dyDescent="0.25">
      <c r="B59" s="4"/>
      <c r="C59" s="4"/>
      <c r="D59" s="25">
        <f t="shared" ref="D59:M59" si="20">SUM(D56:D58)</f>
        <v>24</v>
      </c>
      <c r="E59" s="25">
        <f t="shared" si="20"/>
        <v>100</v>
      </c>
      <c r="F59" s="25">
        <f t="shared" si="20"/>
        <v>24</v>
      </c>
      <c r="G59" s="26">
        <f t="shared" si="20"/>
        <v>100</v>
      </c>
      <c r="H59" s="25">
        <f t="shared" si="20"/>
        <v>24</v>
      </c>
      <c r="I59" s="26">
        <f t="shared" si="20"/>
        <v>100</v>
      </c>
      <c r="J59" s="25">
        <f t="shared" si="20"/>
        <v>24.000000000000004</v>
      </c>
      <c r="K59" s="26">
        <f t="shared" si="20"/>
        <v>100.00000000000001</v>
      </c>
      <c r="L59" s="25">
        <f t="shared" si="20"/>
        <v>24</v>
      </c>
      <c r="M59" s="26">
        <f t="shared" si="20"/>
        <v>100</v>
      </c>
    </row>
    <row r="60" spans="2:13" x14ac:dyDescent="0.25">
      <c r="B60" s="4" t="s">
        <v>285</v>
      </c>
      <c r="C60" s="4" t="s">
        <v>297</v>
      </c>
      <c r="D60" s="3">
        <f>E60/100*24</f>
        <v>0</v>
      </c>
      <c r="E60" s="24">
        <f>(EW39+EZ39+FC39+FF39+FI39)/5</f>
        <v>0</v>
      </c>
    </row>
    <row r="61" spans="2:13" x14ac:dyDescent="0.25">
      <c r="B61" s="4" t="s">
        <v>286</v>
      </c>
      <c r="C61" s="4" t="s">
        <v>297</v>
      </c>
      <c r="D61" s="3">
        <f>E61/100*24</f>
        <v>3.2</v>
      </c>
      <c r="E61" s="24">
        <f>(EX39+FA39+FD39+FG39+FJ39)/5</f>
        <v>13.333333333333334</v>
      </c>
    </row>
    <row r="62" spans="2:13" x14ac:dyDescent="0.25">
      <c r="B62" s="4" t="s">
        <v>287</v>
      </c>
      <c r="C62" s="4" t="s">
        <v>297</v>
      </c>
      <c r="D62" s="3">
        <f>E62/100*24</f>
        <v>20.8</v>
      </c>
      <c r="E62" s="24">
        <f>(EY39+FB39+FE39+FH39+FK39)/5</f>
        <v>86.666666666666671</v>
      </c>
    </row>
    <row r="63" spans="2:13" x14ac:dyDescent="0.25">
      <c r="B63" s="4"/>
      <c r="C63" s="4"/>
      <c r="D63" s="25">
        <f>SUM(D60:D62)</f>
        <v>24</v>
      </c>
      <c r="E63" s="25">
        <f>SUM(E60:E62)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5:E55"/>
    <mergeCell ref="F55:G55"/>
    <mergeCell ref="H55:I55"/>
    <mergeCell ref="J55:K55"/>
    <mergeCell ref="L55:M55"/>
    <mergeCell ref="B41:E41"/>
    <mergeCell ref="BE12:BG12"/>
    <mergeCell ref="BH12:BJ12"/>
    <mergeCell ref="D46:E46"/>
    <mergeCell ref="F46:G46"/>
    <mergeCell ref="H46:I46"/>
    <mergeCell ref="A38:B38"/>
    <mergeCell ref="AV12:AX12"/>
    <mergeCell ref="AY12:BA12"/>
    <mergeCell ref="BB12:BD12"/>
    <mergeCell ref="A39:B39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Средняя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2024-09-11T11:16:14Z</cp:lastPrinted>
  <dcterms:created xsi:type="dcterms:W3CDTF">2022-12-22T06:57:03Z</dcterms:created>
  <dcterms:modified xsi:type="dcterms:W3CDTF">2026-01-16T06:37:24Z</dcterms:modified>
</cp:coreProperties>
</file>