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 2024-2025\бастапқы  мониторинг\"/>
    </mc:Choice>
  </mc:AlternateContent>
  <xr:revisionPtr revIDLastSave="0" documentId="13_ncr:1_{FF4239F0-278F-4F3D-914C-79A2D1BFB98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Группа раннего возраста" sheetId="1" r:id="rId1"/>
    <sheet name="Средняя группа" sheetId="3" r:id="rId2"/>
    <sheet name="Старшая группа" sheetId="4" r:id="rId3"/>
    <sheet name="Предшкольная группа" sheetId="5" r:id="rId4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5" l="1"/>
  <c r="F26" i="5"/>
  <c r="EY19" i="3"/>
  <c r="CZ19" i="3"/>
  <c r="I19" i="3"/>
  <c r="FD19" i="3"/>
  <c r="EF19" i="3"/>
  <c r="EA19" i="3"/>
  <c r="DX19" i="3"/>
  <c r="DU19" i="3"/>
  <c r="DH19" i="3"/>
  <c r="BA19" i="3"/>
  <c r="AW19" i="3"/>
  <c r="P19" i="3"/>
  <c r="D19" i="3"/>
  <c r="E19" i="3"/>
  <c r="F19" i="3"/>
  <c r="G19" i="3"/>
  <c r="H19" i="3"/>
  <c r="J19" i="3"/>
  <c r="K19" i="3"/>
  <c r="M19" i="3"/>
  <c r="N19" i="3"/>
  <c r="Q19" i="3"/>
  <c r="T19" i="3"/>
  <c r="AI19" i="3"/>
  <c r="BL19" i="3"/>
  <c r="BO19" i="3"/>
  <c r="BM19" i="3"/>
  <c r="BP19" i="3"/>
  <c r="BS19" i="3"/>
  <c r="BR19" i="3"/>
  <c r="BV19" i="3"/>
  <c r="BY19" i="3"/>
  <c r="CB19" i="3"/>
  <c r="CD19" i="3"/>
  <c r="CE19" i="3"/>
  <c r="CH19" i="3"/>
  <c r="CK19" i="3"/>
  <c r="CN19" i="3"/>
  <c r="CQ19" i="3"/>
  <c r="CT19" i="3"/>
  <c r="CV19" i="3"/>
  <c r="DC19" i="3"/>
  <c r="DF19" i="3"/>
  <c r="DI19" i="3"/>
  <c r="DK19" i="3"/>
  <c r="DN19" i="3"/>
  <c r="DO19" i="3"/>
  <c r="DQ19" i="3"/>
  <c r="DR19" i="3"/>
  <c r="DW19" i="3"/>
  <c r="ED19" i="3"/>
  <c r="EG19" i="3"/>
  <c r="EJ19" i="3"/>
  <c r="EM19" i="3"/>
  <c r="FK19" i="3"/>
  <c r="FH19" i="3"/>
  <c r="FE19" i="3"/>
  <c r="FB19" i="3"/>
  <c r="EV19" i="3"/>
  <c r="ES19" i="3"/>
  <c r="EO19" i="3"/>
  <c r="BJ19" i="3"/>
  <c r="BG19" i="3"/>
  <c r="BD19" i="3"/>
  <c r="AZ19" i="3"/>
  <c r="AX19" i="3"/>
  <c r="AU19" i="3"/>
  <c r="AR19" i="3"/>
  <c r="AO19" i="3"/>
  <c r="AP19" i="3"/>
  <c r="AL19" i="3"/>
  <c r="AH19" i="3"/>
  <c r="AB19" i="3"/>
  <c r="AF19" i="3"/>
  <c r="AC19" i="3"/>
  <c r="Z19" i="3"/>
  <c r="W19" i="3"/>
  <c r="C19" i="3"/>
  <c r="CN18" i="4"/>
  <c r="F18" i="4"/>
  <c r="GR18" i="4"/>
  <c r="GO18" i="4"/>
  <c r="GL18" i="4"/>
  <c r="GI18" i="4"/>
  <c r="GH18" i="4"/>
  <c r="GF18" i="4"/>
  <c r="GC18" i="4"/>
  <c r="FZ18" i="4"/>
  <c r="FW18" i="4"/>
  <c r="FS18" i="4"/>
  <c r="FP18" i="4"/>
  <c r="FN18" i="4"/>
  <c r="FK18" i="4"/>
  <c r="FH18" i="4"/>
  <c r="FE18" i="4"/>
  <c r="FD18" i="4"/>
  <c r="FB18" i="4"/>
  <c r="EY18" i="4"/>
  <c r="EV18" i="4"/>
  <c r="ES18" i="4"/>
  <c r="EO18" i="4"/>
  <c r="EM18" i="4"/>
  <c r="EJ18" i="4"/>
  <c r="EG18" i="4"/>
  <c r="EF18" i="4"/>
  <c r="ED18" i="4"/>
  <c r="EA18" i="4"/>
  <c r="DX18" i="4"/>
  <c r="DW18" i="4"/>
  <c r="DU18" i="4"/>
  <c r="DR18" i="4"/>
  <c r="DQ18" i="4"/>
  <c r="DO18" i="4"/>
  <c r="DN18" i="4"/>
  <c r="DL18" i="4"/>
  <c r="DK18" i="4"/>
  <c r="DI18" i="4"/>
  <c r="DH18" i="4"/>
  <c r="DF18" i="4"/>
  <c r="DC18" i="4"/>
  <c r="CZ18" i="4"/>
  <c r="CV18" i="4"/>
  <c r="CT18" i="4"/>
  <c r="CQ18" i="4"/>
  <c r="CK18" i="4"/>
  <c r="CH18" i="4"/>
  <c r="CE18" i="4"/>
  <c r="CD18" i="4"/>
  <c r="CB18" i="4"/>
  <c r="BY18" i="4"/>
  <c r="BL18" i="4"/>
  <c r="BM18" i="4"/>
  <c r="BO18" i="4"/>
  <c r="BP18" i="4"/>
  <c r="BR18" i="4"/>
  <c r="BS18" i="4"/>
  <c r="BV18" i="4"/>
  <c r="BJ18" i="4"/>
  <c r="BG18" i="4"/>
  <c r="BD18" i="4"/>
  <c r="BA18" i="4"/>
  <c r="AX18" i="4"/>
  <c r="AW18" i="4"/>
  <c r="AU18" i="4"/>
  <c r="AR18" i="4"/>
  <c r="AO18" i="4"/>
  <c r="AL18" i="4"/>
  <c r="AI18" i="4"/>
  <c r="AH18" i="4"/>
  <c r="AF18" i="4"/>
  <c r="AC18" i="4"/>
  <c r="AB18" i="4"/>
  <c r="Z18" i="4"/>
  <c r="W18" i="4"/>
  <c r="T18" i="4"/>
  <c r="Q18" i="4"/>
  <c r="N18" i="4"/>
  <c r="M18" i="4"/>
  <c r="K18" i="4"/>
  <c r="C18" i="4"/>
  <c r="I18" i="4"/>
  <c r="H18" i="4"/>
  <c r="E17" i="4"/>
  <c r="E18" i="4" s="1"/>
  <c r="D17" i="4"/>
  <c r="D18" i="4" s="1"/>
  <c r="C17" i="4"/>
  <c r="HV18" i="5"/>
  <c r="HS18" i="5"/>
  <c r="HP18" i="5"/>
  <c r="IT18" i="5"/>
  <c r="HZ17" i="5"/>
  <c r="HZ18" i="5" s="1"/>
  <c r="HT18" i="5"/>
  <c r="HG18" i="5"/>
  <c r="HA18" i="5"/>
  <c r="GO18" i="5"/>
  <c r="GI18" i="5"/>
  <c r="GF18" i="5"/>
  <c r="GC18" i="5"/>
  <c r="FK18" i="5"/>
  <c r="EY18" i="5"/>
  <c r="EV18" i="5"/>
  <c r="ES18" i="5"/>
  <c r="EA18" i="5"/>
  <c r="IF18" i="5"/>
  <c r="HI18" i="5"/>
  <c r="HE18" i="5"/>
  <c r="HC18" i="5"/>
  <c r="HB18" i="5"/>
  <c r="GV18" i="5"/>
  <c r="GS18" i="5"/>
  <c r="GK18" i="5"/>
  <c r="GJ18" i="5"/>
  <c r="GG18" i="5"/>
  <c r="FV18" i="5"/>
  <c r="FU18" i="5"/>
  <c r="FS18" i="5"/>
  <c r="FR18" i="5"/>
  <c r="FI18" i="5"/>
  <c r="FD18" i="5"/>
  <c r="FA18" i="5"/>
  <c r="EZ18" i="5"/>
  <c r="EW18" i="5"/>
  <c r="EL18" i="5"/>
  <c r="EK18" i="5"/>
  <c r="EI18" i="5"/>
  <c r="EH18" i="5"/>
  <c r="DY18" i="5"/>
  <c r="HJ17" i="5"/>
  <c r="HJ18" i="5" s="1"/>
  <c r="HI17" i="5"/>
  <c r="HH17" i="5"/>
  <c r="HH18" i="5" s="1"/>
  <c r="HG17" i="5"/>
  <c r="HF17" i="5"/>
  <c r="HF18" i="5" s="1"/>
  <c r="HE17" i="5"/>
  <c r="HD17" i="5"/>
  <c r="HD18" i="5" s="1"/>
  <c r="HC17" i="5"/>
  <c r="HB17" i="5"/>
  <c r="HA17" i="5"/>
  <c r="GZ17" i="5"/>
  <c r="GZ18" i="5" s="1"/>
  <c r="GY17" i="5"/>
  <c r="GY18" i="5" s="1"/>
  <c r="GX17" i="5"/>
  <c r="GX18" i="5" s="1"/>
  <c r="GW17" i="5"/>
  <c r="GW18" i="5" s="1"/>
  <c r="GV17" i="5"/>
  <c r="GU17" i="5"/>
  <c r="GU18" i="5" s="1"/>
  <c r="GT17" i="5"/>
  <c r="GT18" i="5" s="1"/>
  <c r="GS17" i="5"/>
  <c r="GR17" i="5"/>
  <c r="GR18" i="5" s="1"/>
  <c r="GQ17" i="5"/>
  <c r="GQ18" i="5" s="1"/>
  <c r="GP17" i="5"/>
  <c r="GP18" i="5" s="1"/>
  <c r="GO17" i="5"/>
  <c r="GN17" i="5"/>
  <c r="GN18" i="5" s="1"/>
  <c r="GM17" i="5"/>
  <c r="GM18" i="5" s="1"/>
  <c r="GL17" i="5"/>
  <c r="GL18" i="5" s="1"/>
  <c r="GK17" i="5"/>
  <c r="GJ17" i="5"/>
  <c r="GI17" i="5"/>
  <c r="GH17" i="5"/>
  <c r="GH18" i="5" s="1"/>
  <c r="GG17" i="5"/>
  <c r="GF17" i="5"/>
  <c r="GE17" i="5"/>
  <c r="GE18" i="5" s="1"/>
  <c r="GD17" i="5"/>
  <c r="GD18" i="5" s="1"/>
  <c r="GC17" i="5"/>
  <c r="GB17" i="5"/>
  <c r="GB18" i="5" s="1"/>
  <c r="GA17" i="5"/>
  <c r="GA18" i="5" s="1"/>
  <c r="FZ17" i="5"/>
  <c r="FZ18" i="5" s="1"/>
  <c r="FY17" i="5"/>
  <c r="FY18" i="5" s="1"/>
  <c r="FX17" i="5"/>
  <c r="FX18" i="5" s="1"/>
  <c r="FW17" i="5"/>
  <c r="FW18" i="5" s="1"/>
  <c r="FV17" i="5"/>
  <c r="FU17" i="5"/>
  <c r="FT17" i="5"/>
  <c r="FT18" i="5" s="1"/>
  <c r="FS17" i="5"/>
  <c r="FR17" i="5"/>
  <c r="FQ17" i="5"/>
  <c r="FQ18" i="5" s="1"/>
  <c r="FP17" i="5"/>
  <c r="FP18" i="5" s="1"/>
  <c r="FO17" i="5"/>
  <c r="FO18" i="5" s="1"/>
  <c r="FN17" i="5"/>
  <c r="FN18" i="5" s="1"/>
  <c r="FM17" i="5"/>
  <c r="FM18" i="5" s="1"/>
  <c r="FL17" i="5"/>
  <c r="FL18" i="5" s="1"/>
  <c r="FK17" i="5"/>
  <c r="FJ17" i="5"/>
  <c r="FJ18" i="5" s="1"/>
  <c r="FI17" i="5"/>
  <c r="FH17" i="5"/>
  <c r="FH18" i="5" s="1"/>
  <c r="FG17" i="5"/>
  <c r="FG18" i="5" s="1"/>
  <c r="FF17" i="5"/>
  <c r="FF18" i="5" s="1"/>
  <c r="FE17" i="5"/>
  <c r="FE18" i="5" s="1"/>
  <c r="FD17" i="5"/>
  <c r="FC17" i="5"/>
  <c r="FC18" i="5" s="1"/>
  <c r="FB17" i="5"/>
  <c r="FB18" i="5" s="1"/>
  <c r="FA17" i="5"/>
  <c r="EZ17" i="5"/>
  <c r="EY17" i="5"/>
  <c r="EX17" i="5"/>
  <c r="EX18" i="5" s="1"/>
  <c r="EW17" i="5"/>
  <c r="EV17" i="5"/>
  <c r="EU17" i="5"/>
  <c r="EU18" i="5" s="1"/>
  <c r="ET17" i="5"/>
  <c r="ET18" i="5" s="1"/>
  <c r="ES17" i="5"/>
  <c r="ER17" i="5"/>
  <c r="ER18" i="5" s="1"/>
  <c r="EQ17" i="5"/>
  <c r="EQ18" i="5" s="1"/>
  <c r="EP17" i="5"/>
  <c r="EP18" i="5" s="1"/>
  <c r="EO17" i="5"/>
  <c r="EO18" i="5" s="1"/>
  <c r="EN17" i="5"/>
  <c r="EN18" i="5" s="1"/>
  <c r="EM17" i="5"/>
  <c r="EM18" i="5" s="1"/>
  <c r="EL17" i="5"/>
  <c r="EK17" i="5"/>
  <c r="EJ17" i="5"/>
  <c r="EJ18" i="5" s="1"/>
  <c r="EI17" i="5"/>
  <c r="EH17" i="5"/>
  <c r="EG17" i="5"/>
  <c r="EG18" i="5" s="1"/>
  <c r="EF17" i="5"/>
  <c r="EF18" i="5" s="1"/>
  <c r="EE17" i="5"/>
  <c r="EE18" i="5" s="1"/>
  <c r="ED17" i="5"/>
  <c r="ED18" i="5" s="1"/>
  <c r="EC17" i="5"/>
  <c r="EC18" i="5" s="1"/>
  <c r="EB17" i="5"/>
  <c r="EB18" i="5" s="1"/>
  <c r="EA17" i="5"/>
  <c r="DZ17" i="5"/>
  <c r="DZ18" i="5" s="1"/>
  <c r="DY17" i="5"/>
  <c r="HK17" i="5"/>
  <c r="HK18" i="5" s="1"/>
  <c r="HL17" i="5"/>
  <c r="HL18" i="5" s="1"/>
  <c r="HM17" i="5"/>
  <c r="HM18" i="5" s="1"/>
  <c r="HN17" i="5"/>
  <c r="HN18" i="5" s="1"/>
  <c r="HO17" i="5"/>
  <c r="HO18" i="5" s="1"/>
  <c r="HP17" i="5"/>
  <c r="HQ17" i="5"/>
  <c r="HQ18" i="5" s="1"/>
  <c r="HR17" i="5"/>
  <c r="HR18" i="5" s="1"/>
  <c r="HS17" i="5"/>
  <c r="HT17" i="5"/>
  <c r="HU17" i="5"/>
  <c r="HU18" i="5" s="1"/>
  <c r="HV17" i="5"/>
  <c r="HW17" i="5"/>
  <c r="HW18" i="5" s="1"/>
  <c r="HX17" i="5"/>
  <c r="HX18" i="5" s="1"/>
  <c r="HY17" i="5"/>
  <c r="HY18" i="5" s="1"/>
  <c r="IA17" i="5"/>
  <c r="IA18" i="5" s="1"/>
  <c r="IB17" i="5"/>
  <c r="IB18" i="5" s="1"/>
  <c r="IC17" i="5"/>
  <c r="IC18" i="5" s="1"/>
  <c r="ID17" i="5"/>
  <c r="ID18" i="5" s="1"/>
  <c r="IE17" i="5"/>
  <c r="IE18" i="5" s="1"/>
  <c r="IF17" i="5"/>
  <c r="IG17" i="5"/>
  <c r="IG18" i="5" s="1"/>
  <c r="IH17" i="5"/>
  <c r="IH18" i="5" s="1"/>
  <c r="II17" i="5"/>
  <c r="II18" i="5" s="1"/>
  <c r="IJ17" i="5"/>
  <c r="IJ18" i="5" s="1"/>
  <c r="IK17" i="5"/>
  <c r="IK18" i="5" s="1"/>
  <c r="IL17" i="5"/>
  <c r="IL18" i="5" s="1"/>
  <c r="IM17" i="5"/>
  <c r="IM18" i="5" s="1"/>
  <c r="IN17" i="5"/>
  <c r="IN18" i="5" s="1"/>
  <c r="IO17" i="5"/>
  <c r="IO18" i="5" s="1"/>
  <c r="IP17" i="5"/>
  <c r="IP18" i="5" s="1"/>
  <c r="IQ17" i="5"/>
  <c r="IQ18" i="5" s="1"/>
  <c r="IR17" i="5"/>
  <c r="IR18" i="5" s="1"/>
  <c r="IS17" i="5"/>
  <c r="IS18" i="5" s="1"/>
  <c r="IT17" i="5"/>
  <c r="GQ18" i="4"/>
  <c r="GN18" i="4"/>
  <c r="GE18" i="4"/>
  <c r="GB18" i="4"/>
  <c r="FY18" i="4"/>
  <c r="FT18" i="4"/>
  <c r="FQ18" i="4"/>
  <c r="FJ18" i="4"/>
  <c r="FA18" i="4"/>
  <c r="EX18" i="4"/>
  <c r="EU18" i="4"/>
  <c r="ER18" i="4"/>
  <c r="EP18" i="4"/>
  <c r="EL18" i="4"/>
  <c r="EI18" i="4"/>
  <c r="EC18" i="4"/>
  <c r="DZ18" i="4"/>
  <c r="DT18" i="4"/>
  <c r="DE18" i="4"/>
  <c r="DB18" i="4"/>
  <c r="CY18" i="4"/>
  <c r="CW18" i="4"/>
  <c r="CS18" i="4"/>
  <c r="CP18" i="4"/>
  <c r="BX18" i="4"/>
  <c r="BT18" i="4"/>
  <c r="BQ18" i="4"/>
  <c r="BN18" i="4"/>
  <c r="BK18" i="4"/>
  <c r="BH18" i="4"/>
  <c r="BE18" i="4"/>
  <c r="BC18" i="4"/>
  <c r="AT18" i="4"/>
  <c r="S18" i="4"/>
  <c r="P18" i="4"/>
  <c r="J18" i="4"/>
  <c r="G18" i="4"/>
  <c r="DL19" i="3"/>
  <c r="EI19" i="3" l="1"/>
  <c r="DX17" i="5" l="1"/>
  <c r="DX18" i="5" s="1"/>
  <c r="DW17" i="5"/>
  <c r="DW18" i="5" s="1"/>
  <c r="DV17" i="5"/>
  <c r="DV18" i="5" s="1"/>
  <c r="DU17" i="5"/>
  <c r="DU18" i="5" s="1"/>
  <c r="DT17" i="5"/>
  <c r="DT18" i="5" s="1"/>
  <c r="DS17" i="5"/>
  <c r="DS18" i="5" s="1"/>
  <c r="DR17" i="5"/>
  <c r="DR18" i="5" s="1"/>
  <c r="DQ17" i="5"/>
  <c r="DQ18" i="5" s="1"/>
  <c r="DP17" i="5"/>
  <c r="DP18" i="5" s="1"/>
  <c r="DO17" i="5"/>
  <c r="DO18" i="5" s="1"/>
  <c r="DN17" i="5"/>
  <c r="DN18" i="5" s="1"/>
  <c r="DM17" i="5"/>
  <c r="DM18" i="5" s="1"/>
  <c r="DL17" i="5"/>
  <c r="DL18" i="5" s="1"/>
  <c r="DK17" i="5"/>
  <c r="DK18" i="5" s="1"/>
  <c r="DJ17" i="5"/>
  <c r="DJ18" i="5" s="1"/>
  <c r="DI17" i="5"/>
  <c r="DI18" i="5" s="1"/>
  <c r="DH17" i="5"/>
  <c r="DH18" i="5" s="1"/>
  <c r="DG17" i="5"/>
  <c r="DG18" i="5" s="1"/>
  <c r="DF17" i="5"/>
  <c r="DF18" i="5" s="1"/>
  <c r="DE17" i="5"/>
  <c r="DE18" i="5" s="1"/>
  <c r="DD17" i="5"/>
  <c r="DD18" i="5" s="1"/>
  <c r="DC17" i="5"/>
  <c r="DC18" i="5" s="1"/>
  <c r="DB17" i="5"/>
  <c r="DB18" i="5" s="1"/>
  <c r="DA17" i="5"/>
  <c r="DA18" i="5" s="1"/>
  <c r="CZ17" i="5"/>
  <c r="CZ18" i="5" s="1"/>
  <c r="CY17" i="5"/>
  <c r="CY18" i="5" s="1"/>
  <c r="CX17" i="5"/>
  <c r="CX18" i="5" s="1"/>
  <c r="CW17" i="5"/>
  <c r="CW18" i="5" s="1"/>
  <c r="CV17" i="5"/>
  <c r="CV18" i="5" s="1"/>
  <c r="CU17" i="5"/>
  <c r="CU18" i="5" s="1"/>
  <c r="CT17" i="5"/>
  <c r="CT18" i="5" s="1"/>
  <c r="CS17" i="5"/>
  <c r="CS18" i="5" s="1"/>
  <c r="CR17" i="5"/>
  <c r="CR18" i="5" s="1"/>
  <c r="CQ17" i="5"/>
  <c r="CQ18" i="5" s="1"/>
  <c r="CP17" i="5"/>
  <c r="CP18" i="5" s="1"/>
  <c r="CO17" i="5"/>
  <c r="CO18" i="5" s="1"/>
  <c r="CN17" i="5"/>
  <c r="CN18" i="5" s="1"/>
  <c r="CM17" i="5"/>
  <c r="CM18" i="5" s="1"/>
  <c r="CL17" i="5"/>
  <c r="CL18" i="5" s="1"/>
  <c r="CK17" i="5"/>
  <c r="CK18" i="5" s="1"/>
  <c r="CJ17" i="5"/>
  <c r="CJ18" i="5" s="1"/>
  <c r="CI17" i="5"/>
  <c r="CI18" i="5" s="1"/>
  <c r="CH17" i="5"/>
  <c r="CH18" i="5" s="1"/>
  <c r="CG17" i="5"/>
  <c r="CG18" i="5" s="1"/>
  <c r="CF17" i="5"/>
  <c r="CF18" i="5" s="1"/>
  <c r="CE17" i="5"/>
  <c r="CE18" i="5" s="1"/>
  <c r="CD17" i="5"/>
  <c r="CD18" i="5" s="1"/>
  <c r="CC17" i="5"/>
  <c r="CC18" i="5" s="1"/>
  <c r="CB17" i="5"/>
  <c r="CB18" i="5" s="1"/>
  <c r="CA17" i="5"/>
  <c r="CA18" i="5" s="1"/>
  <c r="BZ17" i="5"/>
  <c r="BZ18" i="5" s="1"/>
  <c r="BY17" i="5"/>
  <c r="BY18" i="5" s="1"/>
  <c r="BX17" i="5"/>
  <c r="BX18" i="5" s="1"/>
  <c r="BW17" i="5"/>
  <c r="BW18" i="5" s="1"/>
  <c r="BV17" i="5"/>
  <c r="BV18" i="5" s="1"/>
  <c r="BU17" i="5"/>
  <c r="BU18" i="5" s="1"/>
  <c r="BT17" i="5"/>
  <c r="BT18" i="5" s="1"/>
  <c r="BS17" i="5"/>
  <c r="BS18" i="5" s="1"/>
  <c r="BR17" i="5"/>
  <c r="BR18" i="5" s="1"/>
  <c r="BQ17" i="5"/>
  <c r="BQ18" i="5" s="1"/>
  <c r="BP17" i="5"/>
  <c r="BP18" i="5" s="1"/>
  <c r="BO17" i="5"/>
  <c r="BO18" i="5" s="1"/>
  <c r="BN17" i="5"/>
  <c r="BN18" i="5" s="1"/>
  <c r="BM17" i="5"/>
  <c r="BM18" i="5" s="1"/>
  <c r="BL17" i="5"/>
  <c r="BL18" i="5" s="1"/>
  <c r="BK17" i="5"/>
  <c r="BK18" i="5" s="1"/>
  <c r="BJ17" i="5"/>
  <c r="BJ18" i="5" s="1"/>
  <c r="BI17" i="5"/>
  <c r="BI18" i="5" s="1"/>
  <c r="BH17" i="5"/>
  <c r="BH18" i="5" s="1"/>
  <c r="BG17" i="5"/>
  <c r="BG18" i="5" s="1"/>
  <c r="BF17" i="5"/>
  <c r="BF18" i="5" s="1"/>
  <c r="BE17" i="5"/>
  <c r="BE18" i="5" s="1"/>
  <c r="BD17" i="5"/>
  <c r="BD18" i="5" s="1"/>
  <c r="BC17" i="5"/>
  <c r="BC18" i="5" s="1"/>
  <c r="BB17" i="5"/>
  <c r="BB18" i="5" s="1"/>
  <c r="BA17" i="5"/>
  <c r="BA18" i="5" s="1"/>
  <c r="AZ17" i="5"/>
  <c r="AZ18" i="5" s="1"/>
  <c r="AY17" i="5"/>
  <c r="AY18" i="5" s="1"/>
  <c r="AX17" i="5"/>
  <c r="AX18" i="5" s="1"/>
  <c r="AW17" i="5"/>
  <c r="AW18" i="5" s="1"/>
  <c r="AV17" i="5"/>
  <c r="AV18" i="5" s="1"/>
  <c r="AU17" i="5"/>
  <c r="AU18" i="5" s="1"/>
  <c r="AT17" i="5"/>
  <c r="AT18" i="5" s="1"/>
  <c r="AS17" i="5"/>
  <c r="AS18" i="5" s="1"/>
  <c r="AR17" i="5"/>
  <c r="AR18" i="5" s="1"/>
  <c r="AQ17" i="5"/>
  <c r="AQ18" i="5" s="1"/>
  <c r="AP17" i="5"/>
  <c r="AP18" i="5" s="1"/>
  <c r="AO17" i="5"/>
  <c r="AO18" i="5" s="1"/>
  <c r="AN17" i="5"/>
  <c r="AN18" i="5" s="1"/>
  <c r="AM17" i="5"/>
  <c r="AM18" i="5" s="1"/>
  <c r="AL17" i="5"/>
  <c r="AL18" i="5" s="1"/>
  <c r="AK17" i="5"/>
  <c r="AK18" i="5" s="1"/>
  <c r="AJ17" i="5"/>
  <c r="AJ18" i="5" s="1"/>
  <c r="AI17" i="5"/>
  <c r="AI18" i="5" s="1"/>
  <c r="AH17" i="5"/>
  <c r="AH18" i="5" s="1"/>
  <c r="AG17" i="5"/>
  <c r="AG18" i="5" s="1"/>
  <c r="AF17" i="5"/>
  <c r="AF18" i="5" s="1"/>
  <c r="AE17" i="5"/>
  <c r="AE18" i="5" s="1"/>
  <c r="AD17" i="5"/>
  <c r="AD18" i="5" s="1"/>
  <c r="AC17" i="5"/>
  <c r="AC18" i="5" s="1"/>
  <c r="AB17" i="5"/>
  <c r="AB18" i="5" s="1"/>
  <c r="AA17" i="5"/>
  <c r="AA18" i="5" s="1"/>
  <c r="Z17" i="5"/>
  <c r="Z18" i="5" s="1"/>
  <c r="Y17" i="5"/>
  <c r="Y18" i="5" s="1"/>
  <c r="X17" i="5"/>
  <c r="X18" i="5" s="1"/>
  <c r="W17" i="5"/>
  <c r="W18" i="5" s="1"/>
  <c r="V17" i="5"/>
  <c r="V18" i="5" s="1"/>
  <c r="U17" i="5"/>
  <c r="U18" i="5" s="1"/>
  <c r="T17" i="5"/>
  <c r="T18" i="5" s="1"/>
  <c r="S17" i="5"/>
  <c r="S18" i="5" s="1"/>
  <c r="R17" i="5"/>
  <c r="R18" i="5" s="1"/>
  <c r="Q17" i="5"/>
  <c r="Q18" i="5" s="1"/>
  <c r="P17" i="5"/>
  <c r="P18" i="5" s="1"/>
  <c r="O17" i="5"/>
  <c r="O18" i="5" s="1"/>
  <c r="N17" i="5"/>
  <c r="N18" i="5" s="1"/>
  <c r="M17" i="5"/>
  <c r="M18" i="5" s="1"/>
  <c r="L17" i="5"/>
  <c r="L18" i="5" s="1"/>
  <c r="K17" i="5"/>
  <c r="K18" i="5" s="1"/>
  <c r="J17" i="5"/>
  <c r="J18" i="5" s="1"/>
  <c r="I17" i="5"/>
  <c r="I18" i="5" s="1"/>
  <c r="H17" i="5"/>
  <c r="H18" i="5" s="1"/>
  <c r="G17" i="5"/>
  <c r="G18" i="5" s="1"/>
  <c r="F17" i="5"/>
  <c r="F18" i="5" s="1"/>
  <c r="E17" i="5"/>
  <c r="E18" i="5" s="1"/>
  <c r="D17" i="5"/>
  <c r="D18" i="5" s="1"/>
  <c r="C17" i="5"/>
  <c r="C18" i="5" s="1"/>
  <c r="GP18" i="4"/>
  <c r="GM18" i="4"/>
  <c r="GK18" i="4"/>
  <c r="GJ18" i="4"/>
  <c r="GG18" i="4"/>
  <c r="GD18" i="4"/>
  <c r="FV18" i="4"/>
  <c r="FU18" i="4"/>
  <c r="FR18" i="4"/>
  <c r="FO18" i="4"/>
  <c r="FM18" i="4"/>
  <c r="FL18" i="4"/>
  <c r="FI18" i="4"/>
  <c r="FC18" i="4"/>
  <c r="EZ18" i="4"/>
  <c r="EW18" i="4"/>
  <c r="ET18" i="4"/>
  <c r="EQ18" i="4"/>
  <c r="EK18" i="4"/>
  <c r="EH18" i="4"/>
  <c r="EE18" i="4"/>
  <c r="EB18" i="4"/>
  <c r="DY18" i="4"/>
  <c r="DS18" i="4"/>
  <c r="DP18" i="4"/>
  <c r="DM18" i="4"/>
  <c r="DJ18" i="4"/>
  <c r="DG18" i="4"/>
  <c r="DA18" i="4"/>
  <c r="CX18" i="4"/>
  <c r="CU18" i="4"/>
  <c r="CR18" i="4"/>
  <c r="CO18" i="4"/>
  <c r="CM18" i="4"/>
  <c r="CL18" i="4"/>
  <c r="CJ18" i="4"/>
  <c r="CI18" i="4"/>
  <c r="CG18" i="4"/>
  <c r="CF18" i="4"/>
  <c r="CC18" i="4"/>
  <c r="CA18" i="4"/>
  <c r="BZ18" i="4"/>
  <c r="BI18" i="4"/>
  <c r="BF18" i="4"/>
  <c r="AZ18" i="4"/>
  <c r="AY18" i="4"/>
  <c r="AV18" i="4"/>
  <c r="AS18" i="4"/>
  <c r="AQ18" i="4"/>
  <c r="AP18" i="4"/>
  <c r="AN18" i="4"/>
  <c r="AM18" i="4"/>
  <c r="AG18" i="4"/>
  <c r="AE18" i="4"/>
  <c r="AD18" i="4"/>
  <c r="AA18" i="4"/>
  <c r="Y18" i="4"/>
  <c r="X18" i="4"/>
  <c r="V18" i="4"/>
  <c r="U18" i="4"/>
  <c r="O18" i="4"/>
  <c r="L18" i="4"/>
  <c r="FJ19" i="3"/>
  <c r="FI19" i="3"/>
  <c r="FG19" i="3"/>
  <c r="FF19" i="3"/>
  <c r="FC19" i="3"/>
  <c r="FA19" i="3"/>
  <c r="EZ19" i="3"/>
  <c r="EX19" i="3"/>
  <c r="EW19" i="3"/>
  <c r="EU19" i="3"/>
  <c r="ET19" i="3"/>
  <c r="ER19" i="3"/>
  <c r="EQ19" i="3"/>
  <c r="EP19" i="3"/>
  <c r="EN19" i="3"/>
  <c r="EL19" i="3"/>
  <c r="EK19" i="3"/>
  <c r="EH19" i="3"/>
  <c r="EE19" i="3"/>
  <c r="EC19" i="3"/>
  <c r="EB19" i="3"/>
  <c r="DZ19" i="3"/>
  <c r="DY19" i="3"/>
  <c r="DV19" i="3"/>
  <c r="DT19" i="3"/>
  <c r="DS19" i="3"/>
  <c r="DP19" i="3"/>
  <c r="DM19" i="3"/>
  <c r="DJ19" i="3"/>
  <c r="DG19" i="3"/>
  <c r="DE19" i="3"/>
  <c r="DD19" i="3"/>
  <c r="DB19" i="3"/>
  <c r="DA19" i="3"/>
  <c r="CY19" i="3"/>
  <c r="CX19" i="3"/>
  <c r="CW19" i="3"/>
  <c r="CU19" i="3"/>
  <c r="CS19" i="3"/>
  <c r="CR19" i="3"/>
  <c r="CP19" i="3"/>
  <c r="CO19" i="3"/>
  <c r="CM19" i="3"/>
  <c r="CL19" i="3"/>
  <c r="CJ19" i="3"/>
  <c r="CI19" i="3"/>
  <c r="CG19" i="3"/>
  <c r="CF19" i="3"/>
  <c r="CC19" i="3"/>
  <c r="CA19" i="3"/>
  <c r="BZ19" i="3"/>
  <c r="BX19" i="3"/>
  <c r="BW19" i="3"/>
  <c r="BU19" i="3"/>
  <c r="BT19" i="3"/>
  <c r="BQ19" i="3"/>
  <c r="BN19" i="3"/>
  <c r="BK19" i="3"/>
  <c r="BI19" i="3"/>
  <c r="BH19" i="3"/>
  <c r="BF19" i="3"/>
  <c r="BE19" i="3"/>
  <c r="BC19" i="3"/>
  <c r="BB19" i="3"/>
  <c r="AY19" i="3"/>
  <c r="AV19" i="3"/>
  <c r="AT19" i="3"/>
  <c r="AS19" i="3"/>
  <c r="AQ19" i="3"/>
  <c r="AN19" i="3"/>
  <c r="AM19" i="3"/>
  <c r="AK19" i="3"/>
  <c r="AJ19" i="3"/>
  <c r="AG19" i="3"/>
  <c r="AE19" i="3"/>
  <c r="AD19" i="3"/>
  <c r="AA19" i="3"/>
  <c r="Y19" i="3"/>
  <c r="X19" i="3"/>
  <c r="V19" i="3"/>
  <c r="U19" i="3"/>
  <c r="S19" i="3"/>
  <c r="R19" i="3"/>
  <c r="O19" i="3"/>
  <c r="L1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40" i="5"/>
  <c r="D40" i="5" s="1"/>
  <c r="E39" i="5"/>
  <c r="D39" i="5" s="1"/>
  <c r="M35" i="5"/>
  <c r="L35" i="5" s="1"/>
  <c r="M36" i="5"/>
  <c r="L36" i="5" s="1"/>
  <c r="M37" i="5"/>
  <c r="L37" i="5" s="1"/>
  <c r="K35" i="5"/>
  <c r="J35" i="5" s="1"/>
  <c r="K36" i="5"/>
  <c r="J36" i="5" s="1"/>
  <c r="K37" i="5"/>
  <c r="J37" i="5" s="1"/>
  <c r="I35" i="5"/>
  <c r="H35" i="5" s="1"/>
  <c r="I36" i="5"/>
  <c r="H36" i="5" s="1"/>
  <c r="I37" i="5"/>
  <c r="H37" i="5" s="1"/>
  <c r="G35" i="5"/>
  <c r="F35" i="5" s="1"/>
  <c r="G36" i="5"/>
  <c r="F36" i="5" s="1"/>
  <c r="G37" i="5"/>
  <c r="F37" i="5" s="1"/>
  <c r="E35" i="5"/>
  <c r="D35" i="5" s="1"/>
  <c r="E36" i="5"/>
  <c r="D36" i="5" s="1"/>
  <c r="E37" i="5"/>
  <c r="D37" i="5" s="1"/>
  <c r="E30" i="5"/>
  <c r="D30" i="5" s="1"/>
  <c r="K26" i="5"/>
  <c r="K27" i="5"/>
  <c r="J27" i="5" s="1"/>
  <c r="K28" i="5"/>
  <c r="J28" i="5" s="1"/>
  <c r="I27" i="5"/>
  <c r="H27" i="5" s="1"/>
  <c r="I28" i="5"/>
  <c r="H28" i="5" s="1"/>
  <c r="I26" i="5"/>
  <c r="H26" i="5" s="1"/>
  <c r="G28" i="5"/>
  <c r="F28" i="5" s="1"/>
  <c r="E26" i="5"/>
  <c r="D26" i="5" s="1"/>
  <c r="E27" i="5"/>
  <c r="D27" i="5" s="1"/>
  <c r="E28" i="5"/>
  <c r="D28" i="5" s="1"/>
  <c r="E21" i="5"/>
  <c r="D21" i="5" s="1"/>
  <c r="E22" i="5"/>
  <c r="D22" i="5" s="1"/>
  <c r="E41" i="4"/>
  <c r="D41" i="4" s="1"/>
  <c r="E40" i="4"/>
  <c r="D40" i="4" s="1"/>
  <c r="GA18" i="4"/>
  <c r="E39" i="4" s="1"/>
  <c r="D39" i="4" s="1"/>
  <c r="FX18" i="4"/>
  <c r="M35" i="4" s="1"/>
  <c r="L35" i="4" s="1"/>
  <c r="M36" i="4"/>
  <c r="L36" i="4" s="1"/>
  <c r="M37" i="4"/>
  <c r="L37" i="4" s="1"/>
  <c r="FF18" i="4"/>
  <c r="K35" i="4" s="1"/>
  <c r="J35" i="4" s="1"/>
  <c r="FG18" i="4"/>
  <c r="K36" i="4" s="1"/>
  <c r="J36" i="4" s="1"/>
  <c r="K37" i="4"/>
  <c r="J37" i="4" s="1"/>
  <c r="EN18" i="4"/>
  <c r="I35" i="4" s="1"/>
  <c r="H35" i="4" s="1"/>
  <c r="I36" i="4"/>
  <c r="H36" i="4" s="1"/>
  <c r="I37" i="4"/>
  <c r="H37" i="4" s="1"/>
  <c r="DV18" i="4"/>
  <c r="G35" i="4" s="1"/>
  <c r="F35" i="4" s="1"/>
  <c r="G36" i="4"/>
  <c r="F36" i="4" s="1"/>
  <c r="G37" i="4"/>
  <c r="F37" i="4" s="1"/>
  <c r="DD18" i="4"/>
  <c r="E35" i="4" s="1"/>
  <c r="D35" i="4" s="1"/>
  <c r="E36" i="4"/>
  <c r="D36" i="4" s="1"/>
  <c r="E37" i="4"/>
  <c r="D37" i="4" s="1"/>
  <c r="E32" i="4"/>
  <c r="BW18" i="4"/>
  <c r="E30" i="4" s="1"/>
  <c r="D30" i="4" s="1"/>
  <c r="E31" i="4"/>
  <c r="I26" i="4"/>
  <c r="H26" i="4" s="1"/>
  <c r="BU18" i="4"/>
  <c r="I27" i="4" s="1"/>
  <c r="H27" i="4" s="1"/>
  <c r="I28" i="4"/>
  <c r="H28" i="4" s="1"/>
  <c r="BB18" i="4"/>
  <c r="G26" i="4" s="1"/>
  <c r="F26" i="4" s="1"/>
  <c r="G27" i="4"/>
  <c r="F27" i="4" s="1"/>
  <c r="G28" i="4"/>
  <c r="F28" i="4" s="1"/>
  <c r="AJ18" i="4"/>
  <c r="E26" i="4" s="1"/>
  <c r="D26" i="4" s="1"/>
  <c r="AK18" i="4"/>
  <c r="E27" i="4" s="1"/>
  <c r="D27" i="4" s="1"/>
  <c r="E28" i="4"/>
  <c r="D28" i="4" s="1"/>
  <c r="R18" i="4"/>
  <c r="E21" i="4" s="1"/>
  <c r="E23" i="4"/>
  <c r="D23" i="4" s="1"/>
  <c r="E42" i="3"/>
  <c r="D42" i="3" s="1"/>
  <c r="E41" i="3"/>
  <c r="D41" i="3" s="1"/>
  <c r="E40" i="3"/>
  <c r="D40" i="3" s="1"/>
  <c r="M36" i="3"/>
  <c r="L36" i="3" s="1"/>
  <c r="M37" i="3"/>
  <c r="L37" i="3" s="1"/>
  <c r="M38" i="3"/>
  <c r="L38" i="3" s="1"/>
  <c r="K36" i="3"/>
  <c r="J36" i="3" s="1"/>
  <c r="K37" i="3"/>
  <c r="J37" i="3" s="1"/>
  <c r="K38" i="3"/>
  <c r="I36" i="3"/>
  <c r="H36" i="3" s="1"/>
  <c r="I37" i="3"/>
  <c r="H37" i="3" s="1"/>
  <c r="I38" i="3"/>
  <c r="G36" i="3"/>
  <c r="F36" i="3" s="1"/>
  <c r="G37" i="3"/>
  <c r="F37" i="3" s="1"/>
  <c r="G38" i="3"/>
  <c r="F38" i="3" s="1"/>
  <c r="E36" i="3"/>
  <c r="D36" i="3" s="1"/>
  <c r="E37" i="3"/>
  <c r="D37" i="3" s="1"/>
  <c r="E38" i="3"/>
  <c r="D38" i="3" s="1"/>
  <c r="E31" i="3"/>
  <c r="E32" i="3"/>
  <c r="D32" i="3" s="1"/>
  <c r="E33" i="3"/>
  <c r="D33" i="3" s="1"/>
  <c r="I27" i="3"/>
  <c r="I28" i="3"/>
  <c r="H28" i="3" s="1"/>
  <c r="I29" i="3"/>
  <c r="H29" i="3" s="1"/>
  <c r="G28" i="3"/>
  <c r="F28" i="3" s="1"/>
  <c r="E27" i="3"/>
  <c r="D27" i="3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1" i="5"/>
  <c r="D41" i="5" s="1"/>
  <c r="E32" i="5"/>
  <c r="D32" i="5" s="1"/>
  <c r="E55" i="1"/>
  <c r="D55" i="1" s="1"/>
  <c r="E62" i="1"/>
  <c r="D62" i="1" s="1"/>
  <c r="E54" i="1"/>
  <c r="D54" i="1" s="1"/>
  <c r="E63" i="1"/>
  <c r="D63" i="1" s="1"/>
  <c r="E64" i="1"/>
  <c r="D64" i="1" s="1"/>
  <c r="E23" i="5"/>
  <c r="D23" i="5" s="1"/>
  <c r="G29" i="3" l="1"/>
  <c r="F29" i="3" s="1"/>
  <c r="K29" i="5"/>
  <c r="J26" i="5"/>
  <c r="J29" i="5" s="1"/>
  <c r="H27" i="3"/>
  <c r="H30" i="3" s="1"/>
  <c r="I30" i="3"/>
  <c r="G27" i="3"/>
  <c r="F27" i="3" s="1"/>
  <c r="E44" i="1"/>
  <c r="D44" i="1" s="1"/>
  <c r="D47" i="1" s="1"/>
  <c r="L38" i="5"/>
  <c r="M38" i="5"/>
  <c r="J38" i="5"/>
  <c r="K38" i="5"/>
  <c r="I38" i="5"/>
  <c r="H38" i="5"/>
  <c r="F38" i="5"/>
  <c r="G38" i="5"/>
  <c r="E33" i="5"/>
  <c r="H29" i="5"/>
  <c r="I29" i="5"/>
  <c r="G29" i="5"/>
  <c r="D29" i="5"/>
  <c r="D42" i="5"/>
  <c r="L38" i="4"/>
  <c r="M38" i="4"/>
  <c r="K38" i="4"/>
  <c r="J38" i="4"/>
  <c r="H38" i="4"/>
  <c r="I38" i="4"/>
  <c r="F38" i="4"/>
  <c r="G38" i="4"/>
  <c r="G29" i="4"/>
  <c r="F29" i="4"/>
  <c r="E42" i="4"/>
  <c r="M39" i="3"/>
  <c r="L39" i="3"/>
  <c r="K39" i="3"/>
  <c r="J39" i="3"/>
  <c r="H39" i="3"/>
  <c r="I39" i="3"/>
  <c r="G39" i="3"/>
  <c r="F39" i="3"/>
  <c r="D38" i="5"/>
  <c r="E29" i="5"/>
  <c r="E42" i="5"/>
  <c r="D33" i="4"/>
  <c r="E30" i="3"/>
  <c r="E39" i="3"/>
  <c r="E43" i="3"/>
  <c r="D30" i="3"/>
  <c r="D43" i="3"/>
  <c r="F61" i="1"/>
  <c r="G61" i="1"/>
  <c r="F49" i="1"/>
  <c r="F52" i="1" s="1"/>
  <c r="G52" i="1"/>
  <c r="D56" i="1"/>
  <c r="D65" i="1"/>
  <c r="D25" i="3"/>
  <c r="D38" i="4"/>
  <c r="E38" i="5"/>
  <c r="E25" i="3"/>
  <c r="D39" i="3"/>
  <c r="E34" i="3"/>
  <c r="D31" i="3"/>
  <c r="D34" i="3" s="1"/>
  <c r="D33" i="5"/>
  <c r="D42" i="4"/>
  <c r="E38" i="4"/>
  <c r="E56" i="1"/>
  <c r="D61" i="1"/>
  <c r="E33" i="4"/>
  <c r="E65" i="1"/>
  <c r="E29" i="4"/>
  <c r="E52" i="1"/>
  <c r="D29" i="4"/>
  <c r="E61" i="1"/>
  <c r="E24" i="5"/>
  <c r="D24" i="5"/>
  <c r="D52" i="1"/>
  <c r="F30" i="3" l="1"/>
  <c r="G30" i="3"/>
  <c r="E47" i="1"/>
</calcChain>
</file>

<file path=xl/sharedStrings.xml><?xml version="1.0" encoding="utf-8"?>
<sst xmlns="http://schemas.openxmlformats.org/spreadsheetml/2006/main" count="1524" uniqueCount="1229">
  <si>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</si>
  <si>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</si>
  <si>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</si>
  <si>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</si>
  <si>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</si>
  <si>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</si>
  <si>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</si>
  <si>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</si>
  <si>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</si>
  <si>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</si>
  <si>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</si>
  <si>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</si>
  <si>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</si>
  <si>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</si>
  <si>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</si>
  <si>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</si>
  <si>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</si>
  <si>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</si>
  <si>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</si>
  <si>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</si>
  <si>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</si>
  <si>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</si>
  <si>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</si>
  <si>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</si>
  <si>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</si>
  <si>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</si>
  <si>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</si>
  <si>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</si>
  <si>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</si>
  <si>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</si>
  <si>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</si>
  <si>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</si>
  <si>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</si>
  <si>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</si>
  <si>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</si>
  <si>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</si>
  <si>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</si>
  <si>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</si>
  <si>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</si>
  <si>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</si>
  <si>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</si>
  <si>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</si>
  <si>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</si>
  <si>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</si>
  <si>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</si>
  <si>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</si>
  <si>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</si>
  <si>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</si>
  <si>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</si>
  <si>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</si>
  <si>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</si>
  <si>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</si>
  <si>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</si>
  <si>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</si>
  <si>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</si>
  <si>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</si>
  <si>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</si>
  <si>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</si>
  <si>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</si>
  <si>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</si>
  <si>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</si>
  <si>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</si>
  <si>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</si>
  <si>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</si>
  <si>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</si>
  <si>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</si>
  <si>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</si>
  <si>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</si>
  <si>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</si>
  <si>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</si>
  <si>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</si>
  <si>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</si>
  <si>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</si>
  <si>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</si>
  <si>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</si>
  <si>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</si>
  <si>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</si>
  <si>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</si>
  <si>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</si>
  <si>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</si>
  <si>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</si>
  <si>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</si>
  <si>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</si>
  <si>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</si>
  <si>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</si>
  <si>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</si>
  <si>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</si>
  <si>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</si>
  <si>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</si>
  <si>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</si>
  <si>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</si>
  <si>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</si>
  <si>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</si>
  <si>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</si>
  <si>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</si>
  <si>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</si>
  <si>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</si>
  <si>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</si>
  <si>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</si>
  <si>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</si>
  <si>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</si>
  <si>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</si>
  <si>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</si>
  <si>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</si>
  <si>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</si>
  <si>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</si>
  <si>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</si>
  <si>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</si>
  <si>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</si>
  <si>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</si>
  <si>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</si>
  <si>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</si>
  <si>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</si>
  <si>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</si>
  <si>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</si>
  <si>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</si>
  <si>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</si>
  <si>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</si>
  <si>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</si>
  <si>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</si>
  <si>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</si>
  <si>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</si>
  <si>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</si>
  <si>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</si>
  <si>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</si>
  <si>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</si>
  <si>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</si>
  <si>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</si>
  <si>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</si>
  <si>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</si>
  <si>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</si>
  <si>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</si>
  <si>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</si>
  <si>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</si>
  <si>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</si>
  <si>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</si>
  <si>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</si>
  <si>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</si>
  <si>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</si>
  <si>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</si>
  <si>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</si>
  <si>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</si>
  <si>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</si>
  <si>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</si>
  <si>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</si>
  <si>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</si>
  <si>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</si>
  <si>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</si>
  <si>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</si>
  <si>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</si>
  <si>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</si>
  <si>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</si>
  <si>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</si>
  <si>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</si>
  <si>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</si>
  <si>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</si>
  <si>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</si>
  <si>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</si>
  <si>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</si>
  <si>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</si>
  <si>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</si>
  <si>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</si>
  <si>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</si>
  <si>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</si>
  <si>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</si>
  <si>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</si>
  <si>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</si>
  <si>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</si>
  <si>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</si>
  <si>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</si>
  <si>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</si>
  <si>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</si>
  <si>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</si>
  <si>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</si>
  <si>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</si>
  <si>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</si>
  <si>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</si>
  <si>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</si>
  <si>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</si>
  <si>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</si>
  <si>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</si>
  <si>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</si>
  <si>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</si>
  <si>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</si>
  <si>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</si>
  <si>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</si>
  <si>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</si>
  <si>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</si>
  <si>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</si>
  <si>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</si>
  <si>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</si>
  <si>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</si>
  <si>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</si>
  <si>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</si>
  <si>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</si>
  <si>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</si>
  <si>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</si>
  <si>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</si>
  <si>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</si>
  <si>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</si>
  <si>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</si>
  <si>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</si>
  <si>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</si>
  <si>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</si>
  <si>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</si>
  <si>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</si>
  <si>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</si>
  <si>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</si>
  <si>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</si>
  <si>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</si>
  <si>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</si>
  <si>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</si>
  <si>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</si>
  <si>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</si>
  <si>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</si>
  <si>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</si>
  <si>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</si>
  <si>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</si>
  <si>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</si>
  <si>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</si>
  <si>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</si>
  <si>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</si>
  <si>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</si>
  <si>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</si>
  <si>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</si>
  <si>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соблюдает правила</t>
  </si>
  <si>
    <t>не владеет навыками</t>
  </si>
  <si>
    <t>проявляет активность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</si>
  <si>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</si>
  <si>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</si>
  <si>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</si>
  <si>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</si>
  <si>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</si>
  <si>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не рисует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</si>
  <si>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</si>
  <si>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</si>
  <si>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</si>
  <si>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</si>
  <si>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</si>
  <si>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</si>
  <si>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</si>
  <si>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</si>
  <si>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</si>
  <si>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</si>
  <si>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</si>
  <si>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</si>
  <si>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</si>
  <si>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</si>
  <si>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</si>
  <si>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</si>
  <si>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</si>
  <si>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</si>
  <si>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</si>
  <si>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</si>
  <si>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</si>
  <si>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</si>
  <si>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</si>
  <si>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</si>
  <si>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</si>
  <si>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</si>
  <si>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</si>
  <si>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</si>
  <si>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</si>
  <si>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</si>
  <si>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</si>
  <si>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</si>
  <si>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</si>
  <si>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</si>
  <si>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</si>
  <si>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</si>
  <si>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</si>
  <si>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</si>
  <si>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</si>
  <si>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</si>
  <si>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</si>
  <si>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</si>
  <si>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</si>
  <si>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</si>
  <si>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</si>
  <si>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</si>
  <si>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</si>
  <si>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</si>
  <si>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</si>
  <si>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</si>
  <si>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</si>
  <si>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</si>
  <si>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</si>
  <si>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</si>
  <si>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</si>
  <si>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</si>
  <si>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</si>
  <si>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</si>
  <si>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</si>
  <si>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</si>
  <si>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</si>
  <si>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</si>
  <si>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</si>
  <si>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</si>
  <si>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</si>
  <si>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</si>
  <si>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</si>
  <si>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</si>
  <si>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</si>
  <si>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</si>
  <si>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</si>
  <si>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</si>
  <si>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</si>
  <si>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</si>
  <si>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</si>
  <si>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</si>
  <si>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</si>
  <si>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</si>
  <si>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</si>
  <si>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</si>
  <si>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</si>
  <si>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</si>
  <si>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</si>
  <si>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</si>
  <si>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</si>
  <si>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</si>
  <si>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</si>
  <si>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</si>
  <si>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</si>
  <si>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</si>
  <si>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</si>
  <si>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</si>
  <si>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</si>
  <si>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</si>
  <si>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</si>
  <si>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</si>
  <si>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</si>
  <si>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</si>
  <si>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</si>
  <si>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</si>
  <si>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</si>
  <si>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</si>
  <si>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</si>
  <si>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</si>
  <si>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</si>
  <si>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</si>
  <si>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</si>
  <si>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</si>
  <si>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</si>
  <si>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</si>
  <si>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</si>
  <si>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</si>
  <si>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</si>
  <si>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</si>
  <si>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</si>
  <si>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</si>
  <si>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</si>
  <si>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</si>
  <si>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</si>
  <si>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</si>
  <si>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</si>
  <si>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</si>
  <si>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</si>
  <si>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</si>
  <si>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</si>
  <si>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</si>
  <si>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</si>
  <si>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</si>
  <si>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</si>
  <si>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</si>
  <si>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</si>
  <si>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</si>
  <si>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</si>
  <si>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</si>
  <si>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</si>
  <si>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</si>
  <si>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</si>
  <si>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</si>
  <si>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сравнивает</t>
  </si>
  <si>
    <t>пытается различать</t>
  </si>
  <si>
    <t>различает частично</t>
  </si>
  <si>
    <t>пытается произносить</t>
  </si>
  <si>
    <t>не выполняет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</si>
  <si>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</si>
  <si>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</si>
  <si>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</si>
  <si>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</si>
  <si>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</si>
  <si>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</si>
  <si>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</si>
  <si>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</si>
  <si>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</si>
  <si>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</si>
  <si>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</si>
  <si>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</si>
  <si>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</si>
  <si>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</si>
  <si>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</si>
  <si>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</si>
  <si>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</si>
  <si>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</si>
  <si>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</si>
  <si>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</si>
  <si>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</si>
  <si>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</si>
  <si>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</si>
  <si>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</si>
  <si>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</si>
  <si>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</si>
  <si>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</si>
  <si>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</si>
  <si>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</si>
  <si>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</si>
  <si>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</si>
  <si>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</si>
  <si>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</si>
  <si>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</si>
  <si>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</si>
  <si>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</si>
  <si>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</si>
  <si>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</si>
  <si>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</si>
  <si>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</si>
  <si>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</si>
  <si>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</si>
  <si>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</si>
  <si>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</si>
  <si>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</si>
  <si>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</si>
  <si>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</si>
  <si>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</si>
  <si>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</si>
  <si>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</si>
  <si>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</si>
  <si>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</si>
  <si>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</si>
  <si>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</si>
  <si>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</si>
  <si>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</si>
  <si>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</si>
  <si>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</si>
  <si>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</si>
  <si>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</si>
  <si>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</si>
  <si>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</si>
  <si>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</si>
  <si>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</si>
  <si>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</si>
  <si>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</si>
  <si>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</si>
  <si>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</si>
  <si>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</si>
  <si>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</si>
  <si>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</si>
  <si>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</si>
  <si>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</si>
  <si>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</si>
  <si>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</si>
  <si>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</si>
  <si>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</si>
  <si>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</si>
  <si>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</si>
  <si>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</si>
  <si>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</si>
  <si>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</si>
  <si>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</si>
  <si>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</si>
  <si>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</si>
  <si>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</si>
  <si>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</si>
  <si>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</si>
  <si>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</si>
  <si>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</si>
  <si>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</si>
  <si>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</si>
  <si>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</si>
  <si>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</si>
  <si>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</si>
  <si>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</si>
  <si>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</si>
  <si>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</si>
  <si>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</si>
  <si>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</si>
  <si>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</si>
  <si>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</si>
  <si>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</si>
  <si>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</si>
  <si>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</si>
  <si>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</si>
  <si>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</si>
  <si>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</si>
  <si>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</si>
  <si>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</si>
  <si>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</si>
  <si>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</si>
  <si>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</si>
  <si>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</si>
  <si>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</si>
  <si>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</si>
  <si>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</si>
  <si>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</si>
  <si>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</si>
  <si>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</si>
  <si>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</si>
  <si>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</si>
  <si>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</si>
  <si>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</si>
  <si>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</si>
  <si>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</si>
  <si>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</si>
  <si>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</si>
  <si>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</si>
  <si>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</si>
  <si>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</si>
  <si>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</si>
  <si>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</si>
  <si>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</si>
  <si>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</si>
  <si>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</si>
  <si>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</si>
  <si>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</si>
  <si>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</si>
  <si>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</si>
  <si>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</si>
  <si>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</si>
  <si>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</si>
  <si>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</si>
  <si>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</si>
  <si>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</si>
  <si>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</si>
  <si>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</si>
  <si>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</si>
  <si>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</si>
  <si>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</si>
  <si>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</si>
  <si>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</si>
  <si>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</si>
  <si>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</si>
  <si>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</si>
  <si>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</si>
  <si>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</si>
  <si>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</si>
  <si>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</si>
  <si>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</si>
  <si>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</si>
  <si>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</si>
  <si>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</si>
  <si>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</si>
  <si>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</si>
  <si>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</si>
  <si>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</si>
  <si>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</si>
  <si>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</si>
  <si>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</si>
  <si>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</si>
  <si>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</si>
  <si>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</si>
  <si>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</si>
  <si>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</si>
  <si>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</si>
  <si>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</si>
  <si>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</si>
  <si>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</si>
  <si>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</si>
  <si>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</si>
  <si>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</si>
  <si>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</si>
  <si>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</si>
  <si>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</si>
  <si>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</si>
  <si>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</si>
  <si>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</si>
  <si>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</si>
  <si>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</si>
  <si>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</si>
  <si>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</si>
  <si>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</si>
  <si>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</si>
  <si>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</si>
  <si>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</si>
  <si>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</si>
  <si>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</si>
  <si>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</si>
  <si>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</si>
  <si>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</si>
  <si>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</si>
  <si>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</si>
  <si>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</si>
  <si>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</si>
  <si>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</si>
  <si>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</si>
  <si>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</si>
  <si>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</si>
  <si>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</si>
  <si>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</si>
  <si>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</si>
  <si>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</si>
  <si>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</si>
  <si>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</si>
  <si>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</si>
  <si>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</si>
  <si>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</si>
  <si>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</si>
  <si>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</si>
  <si>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</si>
  <si>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</si>
  <si>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</si>
  <si>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</si>
  <si>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</si>
  <si>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</si>
  <si>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</si>
  <si>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</si>
  <si>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</si>
  <si>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</si>
  <si>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</si>
  <si>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</si>
  <si>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</si>
  <si>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</si>
  <si>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</si>
  <si>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</si>
  <si>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</si>
  <si>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</si>
  <si>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</si>
  <si>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</si>
  <si>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</si>
  <si>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</si>
  <si>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</si>
  <si>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</si>
  <si>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</si>
  <si>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</si>
  <si>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</si>
  <si>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</si>
  <si>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</si>
  <si>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</si>
  <si>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</si>
  <si>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</si>
  <si>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</si>
  <si>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</si>
  <si>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</si>
  <si>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</si>
  <si>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</si>
  <si>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</si>
  <si>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</si>
  <si>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</si>
  <si>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</si>
  <si>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</si>
  <si>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</si>
  <si>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</si>
  <si>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</si>
  <si>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</si>
  <si>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</si>
  <si>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</si>
  <si>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</si>
  <si>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</si>
  <si>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</si>
  <si>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</si>
  <si>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</si>
  <si>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</si>
  <si>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</si>
  <si>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</si>
  <si>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</si>
  <si>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</si>
  <si>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</si>
  <si>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</si>
  <si>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</si>
  <si>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</si>
  <si>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</si>
  <si>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</si>
  <si>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</si>
  <si>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</si>
  <si>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</si>
  <si>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</si>
  <si>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</si>
  <si>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</si>
  <si>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</si>
  <si>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</si>
  <si>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</si>
  <si>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</si>
  <si>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</si>
  <si>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</si>
  <si>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</si>
  <si>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</si>
  <si>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</si>
  <si>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</si>
  <si>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</si>
  <si>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</si>
  <si>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</si>
  <si>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</si>
  <si>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</si>
  <si>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</si>
  <si>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</si>
  <si>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</si>
  <si>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</si>
  <si>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</si>
  <si>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</si>
  <si>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</si>
  <si>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</si>
  <si>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</si>
  <si>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</si>
  <si>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</si>
  <si>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</si>
  <si>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</si>
  <si>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</si>
  <si>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</si>
  <si>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</si>
  <si>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</si>
  <si>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</si>
  <si>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</si>
  <si>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</si>
  <si>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</si>
  <si>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</si>
  <si>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</si>
  <si>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</si>
  <si>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</si>
  <si>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</si>
  <si>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</si>
  <si>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</si>
  <si>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</si>
  <si>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</si>
  <si>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</si>
  <si>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</si>
  <si>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</si>
  <si>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</si>
  <si>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</si>
  <si>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</si>
  <si>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</si>
  <si>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</si>
  <si>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</si>
  <si>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</si>
  <si>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</si>
  <si>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</si>
  <si>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</si>
  <si>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</si>
  <si>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</si>
  <si>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</si>
  <si>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</si>
  <si>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</si>
  <si>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</si>
  <si>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</si>
  <si>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</si>
  <si>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</si>
  <si>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</si>
  <si>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</si>
  <si>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</si>
  <si>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</si>
  <si>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</si>
  <si>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</si>
  <si>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</si>
  <si>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</si>
  <si>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</si>
  <si>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</si>
  <si>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</si>
  <si>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</si>
  <si>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</si>
  <si>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</si>
  <si>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</si>
  <si>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</si>
  <si>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</si>
  <si>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</si>
  <si>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</si>
  <si>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</si>
  <si>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</si>
  <si>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</si>
  <si>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</si>
  <si>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</si>
  <si>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</si>
  <si>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</si>
  <si>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</si>
  <si>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</si>
  <si>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</si>
  <si>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</si>
  <si>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</si>
  <si>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</si>
  <si>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</si>
  <si>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</si>
  <si>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</si>
  <si>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</si>
  <si>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</si>
  <si>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</si>
  <si>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</si>
  <si>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</si>
  <si>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</si>
  <si>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</si>
  <si>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</si>
  <si>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</si>
  <si>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</si>
  <si>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</si>
  <si>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</si>
  <si>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</si>
  <si>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</si>
  <si>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</si>
  <si>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</si>
  <si>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</si>
  <si>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</si>
  <si>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</si>
  <si>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</si>
  <si>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</si>
  <si>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</si>
  <si>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</si>
  <si>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</si>
  <si>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</si>
  <si>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</si>
  <si>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</si>
  <si>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</si>
  <si>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</si>
  <si>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</si>
  <si>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</si>
  <si>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</si>
  <si>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</si>
  <si>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</si>
  <si>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</si>
  <si>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</si>
  <si>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</si>
  <si>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</si>
  <si>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</si>
  <si>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</si>
  <si>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</si>
  <si>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</si>
  <si>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</si>
  <si>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</si>
  <si>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</si>
  <si>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</si>
  <si>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</si>
  <si>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</si>
  <si>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</si>
  <si>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</si>
  <si>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</si>
  <si>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</si>
  <si>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</si>
  <si>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</si>
  <si>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</si>
  <si>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</si>
  <si>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</si>
  <si>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</si>
  <si>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</si>
  <si>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</si>
  <si>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</si>
  <si>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</si>
  <si>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</si>
  <si>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</si>
  <si>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</si>
  <si>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</si>
  <si>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</si>
  <si>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</si>
  <si>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</si>
  <si>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</si>
  <si>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</si>
  <si>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</si>
  <si>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</si>
  <si>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</si>
  <si>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</si>
  <si>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</si>
  <si>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</si>
  <si>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</si>
  <si>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</si>
  <si>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</si>
  <si>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</si>
  <si>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</si>
  <si>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</si>
  <si>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</si>
  <si>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</si>
  <si>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</si>
  <si>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</si>
  <si>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</si>
  <si>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</si>
  <si>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</si>
  <si>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</si>
  <si>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</si>
  <si>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</si>
  <si>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</si>
  <si>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</si>
  <si>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</si>
  <si>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</si>
  <si>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</si>
  <si>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</si>
  <si>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</si>
  <si>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</si>
  <si>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</si>
  <si>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</si>
  <si>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</si>
  <si>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</si>
  <si>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</si>
  <si>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</si>
  <si>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</si>
  <si>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</si>
  <si>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</si>
  <si>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</si>
  <si>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</si>
  <si>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</si>
  <si>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</si>
  <si>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</si>
  <si>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</si>
  <si>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</si>
  <si>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</si>
  <si>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</si>
  <si>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</si>
  <si>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</si>
  <si>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</si>
  <si>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</si>
  <si>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</si>
  <si>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</si>
  <si>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</si>
  <si>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</si>
  <si>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</si>
  <si>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</si>
  <si>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</si>
  <si>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</si>
  <si>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</si>
  <si>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</si>
  <si>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</si>
  <si>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</si>
  <si>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</si>
  <si>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</si>
  <si>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</si>
  <si>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</si>
  <si>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</si>
  <si>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</si>
  <si>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</si>
  <si>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</si>
  <si>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</si>
  <si>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</si>
  <si>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</si>
  <si>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</si>
  <si>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</si>
  <si>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</si>
  <si>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</si>
  <si>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</si>
  <si>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</si>
  <si>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</si>
  <si>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</si>
  <si>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</si>
  <si>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</si>
  <si>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</si>
  <si>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</si>
  <si>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</si>
  <si>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</si>
  <si>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</si>
  <si>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</si>
  <si>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</si>
  <si>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</si>
  <si>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</si>
  <si>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</si>
  <si>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</si>
  <si>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</si>
  <si>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</si>
  <si>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</si>
  <si>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</si>
  <si>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</si>
  <si>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</si>
  <si>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</si>
  <si>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</si>
  <si>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</si>
  <si>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</si>
  <si>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</si>
  <si>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</si>
  <si>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</si>
  <si>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</si>
  <si>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</si>
  <si>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</si>
  <si>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</si>
  <si>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</si>
  <si>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</si>
  <si>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</si>
  <si>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</si>
  <si>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</si>
  <si>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</si>
  <si>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</si>
  <si>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</si>
  <si>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</si>
  <si>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</si>
  <si>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</si>
  <si>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</si>
  <si>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</si>
  <si>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</si>
  <si>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</si>
  <si>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</si>
  <si>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</si>
  <si>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</si>
  <si>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</si>
  <si>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</si>
  <si>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</si>
  <si>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</si>
  <si>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</si>
  <si>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</si>
  <si>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</si>
  <si>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</si>
  <si>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</si>
  <si>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</si>
  <si>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</si>
  <si>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</si>
  <si>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</si>
  <si>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</si>
  <si>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</si>
  <si>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</si>
  <si>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</si>
  <si>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</si>
  <si>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</si>
  <si>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</si>
  <si>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</si>
  <si>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</si>
  <si>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</si>
  <si>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</si>
  <si>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</si>
  <si>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</si>
  <si>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</si>
  <si>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</si>
  <si>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</si>
  <si>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</si>
  <si>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</si>
  <si>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</si>
  <si>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</si>
  <si>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</si>
  <si>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</si>
  <si>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</si>
  <si>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</si>
  <si>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</si>
  <si>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</si>
  <si>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</si>
  <si>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</si>
  <si>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</si>
  <si>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</si>
  <si>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</si>
  <si>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</si>
  <si>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</si>
  <si>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</si>
  <si>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</si>
  <si>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</si>
  <si>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</si>
  <si>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</si>
  <si>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</si>
  <si>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</si>
  <si>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</si>
  <si>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</si>
  <si>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</si>
  <si>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</si>
  <si>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</si>
  <si>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</si>
  <si>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</si>
  <si>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</si>
  <si>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</si>
  <si>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</si>
  <si>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</si>
  <si>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</si>
  <si>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</si>
  <si>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</si>
  <si>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</si>
  <si>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</si>
  <si>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</si>
  <si>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</si>
  <si>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</si>
  <si>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</si>
  <si>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</si>
  <si>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</si>
  <si>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</si>
  <si>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</si>
  <si>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</si>
  <si>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</si>
  <si>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</si>
  <si>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</si>
  <si>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</si>
  <si>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</si>
  <si>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</si>
  <si>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</si>
  <si>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</si>
  <si>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</si>
  <si>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</si>
  <si>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</si>
  <si>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</si>
  <si>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</si>
  <si>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</si>
  <si>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</si>
  <si>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</si>
  <si>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</si>
  <si>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</si>
  <si>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</si>
  <si>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</si>
  <si>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</si>
  <si>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</si>
  <si>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</si>
  <si>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</si>
  <si>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</si>
  <si>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</si>
  <si>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</si>
  <si>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</si>
  <si>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</si>
  <si>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</si>
  <si>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</si>
  <si>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</si>
  <si>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</si>
  <si>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</si>
  <si>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</si>
  <si>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</si>
  <si>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</si>
  <si>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</si>
  <si>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</si>
  <si>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</si>
  <si>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</si>
  <si>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</si>
  <si>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</si>
  <si>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</si>
  <si>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</si>
  <si>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</si>
  <si>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</si>
  <si>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</si>
  <si>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</si>
  <si>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</si>
  <si>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</si>
  <si>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</si>
  <si>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</si>
  <si>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</si>
  <si>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</si>
  <si>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</si>
  <si>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</si>
  <si>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</si>
  <si>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</si>
  <si>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</si>
  <si>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</si>
  <si>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</si>
  <si>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</si>
  <si>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</si>
  <si>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</si>
  <si>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</si>
  <si>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</si>
  <si>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</si>
  <si>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</si>
  <si>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</si>
  <si>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</si>
  <si>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</si>
  <si>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</si>
  <si>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</si>
  <si>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</si>
  <si>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</si>
  <si>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</si>
  <si>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</si>
  <si>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</si>
  <si>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</si>
  <si>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</si>
  <si>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</si>
  <si>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</si>
  <si>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</si>
  <si>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</si>
  <si>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</si>
  <si>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</si>
  <si>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</si>
  <si>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</si>
  <si>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</si>
  <si>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</si>
  <si>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</si>
  <si>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</si>
  <si>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</si>
  <si>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</si>
  <si>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</si>
  <si>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</si>
  <si>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</si>
  <si>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</si>
  <si>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</si>
  <si>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</si>
  <si>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</si>
  <si>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</si>
  <si>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</si>
  <si>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</si>
  <si>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</si>
  <si>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</si>
  <si>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</si>
  <si>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</si>
  <si>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</si>
  <si>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</si>
  <si>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</si>
  <si>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</si>
  <si>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</si>
  <si>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</si>
  <si>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</si>
  <si>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</si>
  <si>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</si>
  <si>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</si>
  <si>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</si>
  <si>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</si>
  <si>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</si>
  <si>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</si>
  <si>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</si>
  <si>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</si>
  <si>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</si>
  <si>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</si>
  <si>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</si>
  <si>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</si>
  <si>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</si>
  <si>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</si>
  <si>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</si>
  <si>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</si>
  <si>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</si>
  <si>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</si>
  <si>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</si>
  <si>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</si>
  <si>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</si>
  <si>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</si>
  <si>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</si>
  <si>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</si>
  <si>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</si>
  <si>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</si>
  <si>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</si>
  <si>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</si>
  <si>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</si>
  <si>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</si>
  <si>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</si>
  <si>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</si>
  <si>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</si>
  <si>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</si>
  <si>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</si>
  <si>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</si>
  <si>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</si>
  <si>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</si>
  <si>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</si>
  <si>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</si>
  <si>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</si>
  <si>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</si>
  <si>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</si>
  <si>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</si>
  <si>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</si>
  <si>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</si>
  <si>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</si>
  <si>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</si>
  <si>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</si>
  <si>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>Ляйлек</t>
  </si>
  <si>
    <t>Биржанов Бейбарыс</t>
  </si>
  <si>
    <t>Кожахметов Баязид</t>
  </si>
  <si>
    <t>Чернова Ульяна</t>
  </si>
  <si>
    <t>Антошкин Давид</t>
  </si>
  <si>
    <t>Жумагулова Сара</t>
  </si>
  <si>
    <t>Кусембаев Мансур</t>
  </si>
  <si>
    <t>Оточин Никита</t>
  </si>
  <si>
    <t>Гельманов Исламхан</t>
  </si>
  <si>
    <t>2024-2025</t>
  </si>
  <si>
    <t>Алибекова Тамилла</t>
  </si>
  <si>
    <t xml:space="preserve">   </t>
  </si>
  <si>
    <t xml:space="preserve">                                  Учебный год: 2024-2025                              Группа: Ляйлек                Период:  стартовый     Сроки проведения: 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</si>
</sst>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676</v>
      </c>
      <c r="B1" s="14" t="s">
        <v>153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20" t="s">
        <v>677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7" t="s">
        <v>1208</v>
      </c>
      <c r="DN2" s="7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27" t="s">
        <v>0</v>
      </c>
      <c r="B4" s="127" t="s">
        <v>154</v>
      </c>
      <c r="C4" s="107" t="s">
        <v>276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9"/>
      <c r="X4" s="102" t="s">
        <v>278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4"/>
      <c r="BH4" s="90" t="s">
        <v>758</v>
      </c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102" t="s">
        <v>281</v>
      </c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4"/>
      <c r="DA4" s="78" t="s">
        <v>283</v>
      </c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80"/>
    </row>
    <row r="5" spans="1:119" ht="15.6" customHeight="1" x14ac:dyDescent="0.25">
      <c r="A5" s="127"/>
      <c r="B5" s="127"/>
      <c r="C5" s="110" t="s">
        <v>277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7" t="s">
        <v>279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4" t="s">
        <v>280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6"/>
      <c r="BH5" s="91" t="s">
        <v>31</v>
      </c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100" t="s">
        <v>282</v>
      </c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5" t="s">
        <v>42</v>
      </c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87" t="s">
        <v>284</v>
      </c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9"/>
    </row>
    <row r="6" spans="1:119" ht="15" customHeight="1" x14ac:dyDescent="0.25">
      <c r="A6" s="127"/>
      <c r="B6" s="127"/>
      <c r="C6" s="102" t="s">
        <v>681</v>
      </c>
      <c r="D6" s="103"/>
      <c r="E6" s="103"/>
      <c r="F6" s="103"/>
      <c r="G6" s="103"/>
      <c r="H6" s="103"/>
      <c r="I6" s="103"/>
      <c r="J6" s="103"/>
      <c r="K6" s="103"/>
      <c r="L6" s="90" t="s">
        <v>698</v>
      </c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2" t="s">
        <v>681</v>
      </c>
      <c r="Y6" s="92"/>
      <c r="Z6" s="92"/>
      <c r="AA6" s="92"/>
      <c r="AB6" s="92"/>
      <c r="AC6" s="92"/>
      <c r="AD6" s="92"/>
      <c r="AE6" s="92"/>
      <c r="AF6" s="92"/>
      <c r="AG6" s="90" t="s">
        <v>698</v>
      </c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2" t="s">
        <v>681</v>
      </c>
      <c r="AT6" s="92"/>
      <c r="AU6" s="92"/>
      <c r="AV6" s="92"/>
      <c r="AW6" s="92"/>
      <c r="AX6" s="92"/>
      <c r="AY6" s="90" t="s">
        <v>698</v>
      </c>
      <c r="AZ6" s="90"/>
      <c r="BA6" s="90"/>
      <c r="BB6" s="90"/>
      <c r="BC6" s="90"/>
      <c r="BD6" s="90"/>
      <c r="BE6" s="90"/>
      <c r="BF6" s="90"/>
      <c r="BG6" s="90"/>
      <c r="BH6" s="92" t="s">
        <v>681</v>
      </c>
      <c r="BI6" s="92"/>
      <c r="BJ6" s="92"/>
      <c r="BK6" s="92"/>
      <c r="BL6" s="92"/>
      <c r="BM6" s="92"/>
      <c r="BN6" s="90" t="s">
        <v>698</v>
      </c>
      <c r="BO6" s="90"/>
      <c r="BP6" s="90"/>
      <c r="BQ6" s="90"/>
      <c r="BR6" s="90"/>
      <c r="BS6" s="90"/>
      <c r="BT6" s="90"/>
      <c r="BU6" s="90"/>
      <c r="BV6" s="90"/>
      <c r="BW6" s="92" t="s">
        <v>681</v>
      </c>
      <c r="BX6" s="92"/>
      <c r="BY6" s="92"/>
      <c r="BZ6" s="92"/>
      <c r="CA6" s="92"/>
      <c r="CB6" s="92"/>
      <c r="CC6" s="90" t="s">
        <v>698</v>
      </c>
      <c r="CD6" s="90"/>
      <c r="CE6" s="90"/>
      <c r="CF6" s="90"/>
      <c r="CG6" s="90"/>
      <c r="CH6" s="90"/>
      <c r="CI6" s="81" t="s">
        <v>681</v>
      </c>
      <c r="CJ6" s="82"/>
      <c r="CK6" s="82"/>
      <c r="CL6" s="82"/>
      <c r="CM6" s="82"/>
      <c r="CN6" s="82"/>
      <c r="CO6" s="82"/>
      <c r="CP6" s="82"/>
      <c r="CQ6" s="82"/>
      <c r="CR6" s="103" t="s">
        <v>698</v>
      </c>
      <c r="CS6" s="103"/>
      <c r="CT6" s="103"/>
      <c r="CU6" s="103"/>
      <c r="CV6" s="103"/>
      <c r="CW6" s="103"/>
      <c r="CX6" s="103"/>
      <c r="CY6" s="103"/>
      <c r="CZ6" s="104"/>
      <c r="DA6" s="81" t="s">
        <v>681</v>
      </c>
      <c r="DB6" s="82"/>
      <c r="DC6" s="82"/>
      <c r="DD6" s="82"/>
      <c r="DE6" s="82"/>
      <c r="DF6" s="83"/>
      <c r="DG6" s="84" t="s">
        <v>698</v>
      </c>
      <c r="DH6" s="85"/>
      <c r="DI6" s="85"/>
      <c r="DJ6" s="85"/>
      <c r="DK6" s="85"/>
      <c r="DL6" s="85"/>
      <c r="DM6" s="85"/>
      <c r="DN6" s="85"/>
      <c r="DO6" s="86"/>
    </row>
    <row r="7" spans="1:119" ht="10.15" hidden="1" customHeight="1" x14ac:dyDescent="0.25">
      <c r="A7" s="127"/>
      <c r="B7" s="127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27"/>
      <c r="B8" s="127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27"/>
      <c r="B9" s="127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27"/>
      <c r="B10" s="127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27"/>
      <c r="B11" s="127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27"/>
      <c r="B12" s="127"/>
      <c r="C12" s="112" t="s">
        <v>12</v>
      </c>
      <c r="D12" s="76" t="s">
        <v>2</v>
      </c>
      <c r="E12" s="76" t="s">
        <v>3</v>
      </c>
      <c r="F12" s="76" t="s">
        <v>16</v>
      </c>
      <c r="G12" s="76" t="s">
        <v>4</v>
      </c>
      <c r="H12" s="76" t="s">
        <v>5</v>
      </c>
      <c r="I12" s="76" t="s">
        <v>13</v>
      </c>
      <c r="J12" s="76" t="s">
        <v>6</v>
      </c>
      <c r="K12" s="76" t="s">
        <v>7</v>
      </c>
      <c r="L12" s="76" t="s">
        <v>17</v>
      </c>
      <c r="M12" s="76" t="s">
        <v>6</v>
      </c>
      <c r="N12" s="76" t="s">
        <v>7</v>
      </c>
      <c r="O12" s="76" t="s">
        <v>14</v>
      </c>
      <c r="P12" s="76" t="s">
        <v>8</v>
      </c>
      <c r="Q12" s="76" t="s">
        <v>1</v>
      </c>
      <c r="R12" s="76" t="s">
        <v>15</v>
      </c>
      <c r="S12" s="76" t="s">
        <v>3</v>
      </c>
      <c r="T12" s="76" t="s">
        <v>9</v>
      </c>
      <c r="U12" s="76" t="s">
        <v>18</v>
      </c>
      <c r="V12" s="76" t="s">
        <v>3</v>
      </c>
      <c r="W12" s="76" t="s">
        <v>9</v>
      </c>
      <c r="X12" s="76" t="s">
        <v>19</v>
      </c>
      <c r="Y12" s="76"/>
      <c r="Z12" s="76"/>
      <c r="AA12" s="110" t="s">
        <v>20</v>
      </c>
      <c r="AB12" s="111"/>
      <c r="AC12" s="112"/>
      <c r="AD12" s="110" t="s">
        <v>21</v>
      </c>
      <c r="AE12" s="111"/>
      <c r="AF12" s="112"/>
      <c r="AG12" s="76" t="s">
        <v>22</v>
      </c>
      <c r="AH12" s="76"/>
      <c r="AI12" s="76"/>
      <c r="AJ12" s="76" t="s">
        <v>23</v>
      </c>
      <c r="AK12" s="76"/>
      <c r="AL12" s="76"/>
      <c r="AM12" s="76" t="s">
        <v>24</v>
      </c>
      <c r="AN12" s="76"/>
      <c r="AO12" s="76"/>
      <c r="AP12" s="72" t="s">
        <v>25</v>
      </c>
      <c r="AQ12" s="72"/>
      <c r="AR12" s="72"/>
      <c r="AS12" s="76" t="s">
        <v>26</v>
      </c>
      <c r="AT12" s="76"/>
      <c r="AU12" s="76"/>
      <c r="AV12" s="76" t="s">
        <v>27</v>
      </c>
      <c r="AW12" s="76"/>
      <c r="AX12" s="76"/>
      <c r="AY12" s="72" t="s">
        <v>28</v>
      </c>
      <c r="AZ12" s="72"/>
      <c r="BA12" s="72"/>
      <c r="BB12" s="76" t="s">
        <v>29</v>
      </c>
      <c r="BC12" s="76"/>
      <c r="BD12" s="76"/>
      <c r="BE12" s="76" t="s">
        <v>30</v>
      </c>
      <c r="BF12" s="76"/>
      <c r="BG12" s="76"/>
      <c r="BH12" s="73" t="s">
        <v>156</v>
      </c>
      <c r="BI12" s="74"/>
      <c r="BJ12" s="75"/>
      <c r="BK12" s="73" t="s">
        <v>157</v>
      </c>
      <c r="BL12" s="74"/>
      <c r="BM12" s="75"/>
      <c r="BN12" s="73" t="s">
        <v>158</v>
      </c>
      <c r="BO12" s="74"/>
      <c r="BP12" s="75"/>
      <c r="BQ12" s="72" t="s">
        <v>159</v>
      </c>
      <c r="BR12" s="72"/>
      <c r="BS12" s="72"/>
      <c r="BT12" s="72" t="s">
        <v>160</v>
      </c>
      <c r="BU12" s="72"/>
      <c r="BV12" s="72"/>
      <c r="BW12" s="72" t="s">
        <v>32</v>
      </c>
      <c r="BX12" s="72"/>
      <c r="BY12" s="72"/>
      <c r="BZ12" s="72" t="s">
        <v>33</v>
      </c>
      <c r="CA12" s="72"/>
      <c r="CB12" s="72"/>
      <c r="CC12" s="72" t="s">
        <v>34</v>
      </c>
      <c r="CD12" s="72"/>
      <c r="CE12" s="72"/>
      <c r="CF12" s="72" t="s">
        <v>35</v>
      </c>
      <c r="CG12" s="72"/>
      <c r="CH12" s="72"/>
      <c r="CI12" s="72" t="s">
        <v>36</v>
      </c>
      <c r="CJ12" s="72"/>
      <c r="CK12" s="72"/>
      <c r="CL12" s="72" t="s">
        <v>37</v>
      </c>
      <c r="CM12" s="72"/>
      <c r="CN12" s="72"/>
      <c r="CO12" s="72" t="s">
        <v>38</v>
      </c>
      <c r="CP12" s="72"/>
      <c r="CQ12" s="72"/>
      <c r="CR12" s="72" t="s">
        <v>39</v>
      </c>
      <c r="CS12" s="72"/>
      <c r="CT12" s="72"/>
      <c r="CU12" s="72" t="s">
        <v>40</v>
      </c>
      <c r="CV12" s="72"/>
      <c r="CW12" s="72"/>
      <c r="CX12" s="72" t="s">
        <v>41</v>
      </c>
      <c r="CY12" s="72"/>
      <c r="CZ12" s="72"/>
      <c r="DA12" s="72" t="s">
        <v>161</v>
      </c>
      <c r="DB12" s="72"/>
      <c r="DC12" s="72"/>
      <c r="DD12" s="72" t="s">
        <v>162</v>
      </c>
      <c r="DE12" s="72"/>
      <c r="DF12" s="72"/>
      <c r="DG12" s="72" t="s">
        <v>163</v>
      </c>
      <c r="DH12" s="72"/>
      <c r="DI12" s="72"/>
      <c r="DJ12" s="72" t="s">
        <v>164</v>
      </c>
      <c r="DK12" s="72"/>
      <c r="DL12" s="72"/>
      <c r="DM12" s="72" t="s">
        <v>165</v>
      </c>
      <c r="DN12" s="72"/>
      <c r="DO12" s="72"/>
    </row>
    <row r="13" spans="1:119" ht="56.25" customHeight="1" x14ac:dyDescent="0.25">
      <c r="A13" s="127"/>
      <c r="B13" s="128"/>
      <c r="C13" s="121" t="s">
        <v>680</v>
      </c>
      <c r="D13" s="121"/>
      <c r="E13" s="121"/>
      <c r="F13" s="121" t="s">
        <v>1202</v>
      </c>
      <c r="G13" s="121"/>
      <c r="H13" s="121"/>
      <c r="I13" s="121" t="s">
        <v>171</v>
      </c>
      <c r="J13" s="121"/>
      <c r="K13" s="121"/>
      <c r="L13" s="113" t="s">
        <v>684</v>
      </c>
      <c r="M13" s="113"/>
      <c r="N13" s="113"/>
      <c r="O13" s="113" t="s">
        <v>685</v>
      </c>
      <c r="P13" s="113"/>
      <c r="Q13" s="113"/>
      <c r="R13" s="113" t="s">
        <v>688</v>
      </c>
      <c r="S13" s="113"/>
      <c r="T13" s="113"/>
      <c r="U13" s="113" t="s">
        <v>690</v>
      </c>
      <c r="V13" s="113"/>
      <c r="W13" s="113"/>
      <c r="X13" s="113" t="s">
        <v>691</v>
      </c>
      <c r="Y13" s="113"/>
      <c r="Z13" s="113"/>
      <c r="AA13" s="122" t="s">
        <v>693</v>
      </c>
      <c r="AB13" s="122"/>
      <c r="AC13" s="122"/>
      <c r="AD13" s="113" t="s">
        <v>694</v>
      </c>
      <c r="AE13" s="113"/>
      <c r="AF13" s="113"/>
      <c r="AG13" s="122" t="s">
        <v>699</v>
      </c>
      <c r="AH13" s="122"/>
      <c r="AI13" s="122"/>
      <c r="AJ13" s="113" t="s">
        <v>701</v>
      </c>
      <c r="AK13" s="113"/>
      <c r="AL13" s="113"/>
      <c r="AM13" s="113" t="s">
        <v>705</v>
      </c>
      <c r="AN13" s="113"/>
      <c r="AO13" s="113"/>
      <c r="AP13" s="113" t="s">
        <v>708</v>
      </c>
      <c r="AQ13" s="113"/>
      <c r="AR13" s="113"/>
      <c r="AS13" s="113" t="s">
        <v>711</v>
      </c>
      <c r="AT13" s="113"/>
      <c r="AU13" s="113"/>
      <c r="AV13" s="113" t="s">
        <v>712</v>
      </c>
      <c r="AW13" s="113"/>
      <c r="AX13" s="113"/>
      <c r="AY13" s="113" t="s">
        <v>714</v>
      </c>
      <c r="AZ13" s="113"/>
      <c r="BA13" s="113"/>
      <c r="BB13" s="113" t="s">
        <v>196</v>
      </c>
      <c r="BC13" s="113"/>
      <c r="BD13" s="113"/>
      <c r="BE13" s="113" t="s">
        <v>717</v>
      </c>
      <c r="BF13" s="113"/>
      <c r="BG13" s="113"/>
      <c r="BH13" s="113" t="s">
        <v>198</v>
      </c>
      <c r="BI13" s="113"/>
      <c r="BJ13" s="113"/>
      <c r="BK13" s="122" t="s">
        <v>719</v>
      </c>
      <c r="BL13" s="122"/>
      <c r="BM13" s="122"/>
      <c r="BN13" s="113" t="s">
        <v>722</v>
      </c>
      <c r="BO13" s="113"/>
      <c r="BP13" s="113"/>
      <c r="BQ13" s="121" t="s">
        <v>202</v>
      </c>
      <c r="BR13" s="121"/>
      <c r="BS13" s="121"/>
      <c r="BT13" s="113" t="s">
        <v>207</v>
      </c>
      <c r="BU13" s="113"/>
      <c r="BV13" s="113"/>
      <c r="BW13" s="113" t="s">
        <v>725</v>
      </c>
      <c r="BX13" s="113"/>
      <c r="BY13" s="113"/>
      <c r="BZ13" s="113" t="s">
        <v>727</v>
      </c>
      <c r="CA13" s="113"/>
      <c r="CB13" s="113"/>
      <c r="CC13" s="113" t="s">
        <v>728</v>
      </c>
      <c r="CD13" s="113"/>
      <c r="CE13" s="113"/>
      <c r="CF13" s="113" t="s">
        <v>732</v>
      </c>
      <c r="CG13" s="113"/>
      <c r="CH13" s="113"/>
      <c r="CI13" s="113" t="s">
        <v>736</v>
      </c>
      <c r="CJ13" s="113"/>
      <c r="CK13" s="113"/>
      <c r="CL13" s="113" t="s">
        <v>739</v>
      </c>
      <c r="CM13" s="113"/>
      <c r="CN13" s="113"/>
      <c r="CO13" s="113" t="s">
        <v>740</v>
      </c>
      <c r="CP13" s="113"/>
      <c r="CQ13" s="113"/>
      <c r="CR13" s="113" t="s">
        <v>741</v>
      </c>
      <c r="CS13" s="113"/>
      <c r="CT13" s="113"/>
      <c r="CU13" s="113" t="s">
        <v>742</v>
      </c>
      <c r="CV13" s="113"/>
      <c r="CW13" s="113"/>
      <c r="CX13" s="113" t="s">
        <v>743</v>
      </c>
      <c r="CY13" s="113"/>
      <c r="CZ13" s="113"/>
      <c r="DA13" s="113" t="s">
        <v>745</v>
      </c>
      <c r="DB13" s="113"/>
      <c r="DC13" s="113"/>
      <c r="DD13" s="113" t="s">
        <v>220</v>
      </c>
      <c r="DE13" s="113"/>
      <c r="DF13" s="113"/>
      <c r="DG13" s="113" t="s">
        <v>749</v>
      </c>
      <c r="DH13" s="113"/>
      <c r="DI13" s="113"/>
      <c r="DJ13" s="113" t="s">
        <v>223</v>
      </c>
      <c r="DK13" s="113"/>
      <c r="DL13" s="113"/>
      <c r="DM13" s="113" t="s">
        <v>224</v>
      </c>
      <c r="DN13" s="113"/>
      <c r="DO13" s="113"/>
    </row>
    <row r="14" spans="1:119" ht="154.5" customHeight="1" x14ac:dyDescent="0.25">
      <c r="A14" s="127"/>
      <c r="B14" s="128"/>
      <c r="C14" s="29" t="s">
        <v>166</v>
      </c>
      <c r="D14" s="29" t="s">
        <v>167</v>
      </c>
      <c r="E14" s="29" t="s">
        <v>168</v>
      </c>
      <c r="F14" s="29" t="s">
        <v>169</v>
      </c>
      <c r="G14" s="29" t="s">
        <v>682</v>
      </c>
      <c r="H14" s="29" t="s">
        <v>170</v>
      </c>
      <c r="I14" s="29" t="s">
        <v>683</v>
      </c>
      <c r="J14" s="29" t="s">
        <v>445</v>
      </c>
      <c r="K14" s="29" t="s">
        <v>173</v>
      </c>
      <c r="L14" s="57" t="s">
        <v>172</v>
      </c>
      <c r="M14" s="57" t="s">
        <v>174</v>
      </c>
      <c r="N14" s="57" t="s">
        <v>173</v>
      </c>
      <c r="O14" s="57" t="s">
        <v>686</v>
      </c>
      <c r="P14" s="57" t="s">
        <v>687</v>
      </c>
      <c r="Q14" s="57" t="s">
        <v>176</v>
      </c>
      <c r="R14" s="57" t="s">
        <v>689</v>
      </c>
      <c r="S14" s="57" t="s">
        <v>178</v>
      </c>
      <c r="T14" s="57" t="s">
        <v>176</v>
      </c>
      <c r="U14" s="57" t="s">
        <v>689</v>
      </c>
      <c r="V14" s="57" t="s">
        <v>512</v>
      </c>
      <c r="W14" s="57" t="s">
        <v>179</v>
      </c>
      <c r="X14" s="57" t="s">
        <v>180</v>
      </c>
      <c r="Y14" s="57" t="s">
        <v>181</v>
      </c>
      <c r="Z14" s="69" t="s">
        <v>692</v>
      </c>
      <c r="AA14" s="29" t="s">
        <v>184</v>
      </c>
      <c r="AB14" s="29" t="s">
        <v>185</v>
      </c>
      <c r="AC14" s="29" t="s">
        <v>188</v>
      </c>
      <c r="AD14" s="70" t="s">
        <v>697</v>
      </c>
      <c r="AE14" s="29" t="s">
        <v>695</v>
      </c>
      <c r="AF14" s="71" t="s">
        <v>696</v>
      </c>
      <c r="AG14" s="29" t="s">
        <v>381</v>
      </c>
      <c r="AH14" s="29" t="s">
        <v>700</v>
      </c>
      <c r="AI14" s="29" t="s">
        <v>183</v>
      </c>
      <c r="AJ14" s="70" t="s">
        <v>702</v>
      </c>
      <c r="AK14" s="57" t="s">
        <v>703</v>
      </c>
      <c r="AL14" s="57" t="s">
        <v>704</v>
      </c>
      <c r="AM14" s="57" t="s">
        <v>182</v>
      </c>
      <c r="AN14" s="57" t="s">
        <v>706</v>
      </c>
      <c r="AO14" s="57" t="s">
        <v>707</v>
      </c>
      <c r="AP14" s="57" t="s">
        <v>218</v>
      </c>
      <c r="AQ14" s="57" t="s">
        <v>709</v>
      </c>
      <c r="AR14" s="57" t="s">
        <v>710</v>
      </c>
      <c r="AS14" s="57" t="s">
        <v>189</v>
      </c>
      <c r="AT14" s="57" t="s">
        <v>190</v>
      </c>
      <c r="AU14" s="57" t="s">
        <v>228</v>
      </c>
      <c r="AV14" s="57" t="s">
        <v>191</v>
      </c>
      <c r="AW14" s="57" t="s">
        <v>192</v>
      </c>
      <c r="AX14" s="57" t="s">
        <v>713</v>
      </c>
      <c r="AY14" s="57" t="s">
        <v>193</v>
      </c>
      <c r="AZ14" s="57" t="s">
        <v>194</v>
      </c>
      <c r="BA14" s="57" t="s">
        <v>195</v>
      </c>
      <c r="BB14" s="57" t="s">
        <v>197</v>
      </c>
      <c r="BC14" s="57" t="s">
        <v>715</v>
      </c>
      <c r="BD14" s="57" t="s">
        <v>716</v>
      </c>
      <c r="BE14" s="57" t="s">
        <v>218</v>
      </c>
      <c r="BF14" s="57" t="s">
        <v>187</v>
      </c>
      <c r="BG14" s="57" t="s">
        <v>188</v>
      </c>
      <c r="BH14" s="57" t="s">
        <v>199</v>
      </c>
      <c r="BI14" s="57" t="s">
        <v>718</v>
      </c>
      <c r="BJ14" s="69" t="s">
        <v>200</v>
      </c>
      <c r="BK14" s="29" t="s">
        <v>720</v>
      </c>
      <c r="BL14" s="29" t="s">
        <v>721</v>
      </c>
      <c r="BM14" s="29" t="s">
        <v>461</v>
      </c>
      <c r="BN14" s="70" t="s">
        <v>723</v>
      </c>
      <c r="BO14" s="57" t="s">
        <v>724</v>
      </c>
      <c r="BP14" s="57" t="s">
        <v>206</v>
      </c>
      <c r="BQ14" s="57" t="s">
        <v>203</v>
      </c>
      <c r="BR14" s="57" t="s">
        <v>204</v>
      </c>
      <c r="BS14" s="57" t="s">
        <v>205</v>
      </c>
      <c r="BT14" s="57" t="s">
        <v>208</v>
      </c>
      <c r="BU14" s="57" t="s">
        <v>209</v>
      </c>
      <c r="BV14" s="57" t="s">
        <v>210</v>
      </c>
      <c r="BW14" s="57" t="s">
        <v>423</v>
      </c>
      <c r="BX14" s="57" t="s">
        <v>726</v>
      </c>
      <c r="BY14" s="57" t="s">
        <v>424</v>
      </c>
      <c r="BZ14" s="57" t="s">
        <v>211</v>
      </c>
      <c r="CA14" s="57" t="s">
        <v>212</v>
      </c>
      <c r="CB14" s="57" t="s">
        <v>213</v>
      </c>
      <c r="CC14" s="57" t="s">
        <v>729</v>
      </c>
      <c r="CD14" s="57" t="s">
        <v>730</v>
      </c>
      <c r="CE14" s="57" t="s">
        <v>731</v>
      </c>
      <c r="CF14" s="57" t="s">
        <v>733</v>
      </c>
      <c r="CG14" s="57" t="s">
        <v>734</v>
      </c>
      <c r="CH14" s="57" t="s">
        <v>735</v>
      </c>
      <c r="CI14" s="57" t="s">
        <v>175</v>
      </c>
      <c r="CJ14" s="57" t="s">
        <v>221</v>
      </c>
      <c r="CK14" s="57" t="s">
        <v>176</v>
      </c>
      <c r="CL14" s="57" t="s">
        <v>737</v>
      </c>
      <c r="CM14" s="57" t="s">
        <v>738</v>
      </c>
      <c r="CN14" s="57" t="s">
        <v>173</v>
      </c>
      <c r="CO14" s="57" t="s">
        <v>193</v>
      </c>
      <c r="CP14" s="57" t="s">
        <v>214</v>
      </c>
      <c r="CQ14" s="57" t="s">
        <v>195</v>
      </c>
      <c r="CR14" s="57" t="s">
        <v>215</v>
      </c>
      <c r="CS14" s="57" t="s">
        <v>216</v>
      </c>
      <c r="CT14" s="57" t="s">
        <v>217</v>
      </c>
      <c r="CU14" s="57" t="s">
        <v>218</v>
      </c>
      <c r="CV14" s="57" t="s">
        <v>375</v>
      </c>
      <c r="CW14" s="57" t="s">
        <v>188</v>
      </c>
      <c r="CX14" s="57" t="s">
        <v>219</v>
      </c>
      <c r="CY14" s="57" t="s">
        <v>744</v>
      </c>
      <c r="CZ14" s="57" t="s">
        <v>176</v>
      </c>
      <c r="DA14" s="57" t="s">
        <v>746</v>
      </c>
      <c r="DB14" s="57" t="s">
        <v>747</v>
      </c>
      <c r="DC14" s="57" t="s">
        <v>748</v>
      </c>
      <c r="DD14" s="57" t="s">
        <v>175</v>
      </c>
      <c r="DE14" s="57" t="s">
        <v>221</v>
      </c>
      <c r="DF14" s="57" t="s">
        <v>176</v>
      </c>
      <c r="DG14" s="57" t="s">
        <v>750</v>
      </c>
      <c r="DH14" s="57" t="s">
        <v>751</v>
      </c>
      <c r="DI14" s="57" t="s">
        <v>752</v>
      </c>
      <c r="DJ14" s="57" t="s">
        <v>753</v>
      </c>
      <c r="DK14" s="57" t="s">
        <v>754</v>
      </c>
      <c r="DL14" s="57" t="s">
        <v>755</v>
      </c>
      <c r="DM14" s="57" t="s">
        <v>225</v>
      </c>
      <c r="DN14" s="57" t="s">
        <v>756</v>
      </c>
      <c r="DO14" s="57" t="s">
        <v>757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23" t="s">
        <v>155</v>
      </c>
      <c r="B40" s="124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25" t="s">
        <v>675</v>
      </c>
      <c r="B41" s="126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93" t="s">
        <v>1204</v>
      </c>
      <c r="C43" s="94"/>
      <c r="D43" s="94"/>
      <c r="E43" s="95"/>
      <c r="F43" s="45"/>
      <c r="G43" s="45"/>
    </row>
    <row r="44" spans="1:119" x14ac:dyDescent="0.25">
      <c r="B44" s="17" t="s">
        <v>650</v>
      </c>
      <c r="C44" s="17" t="s">
        <v>658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652</v>
      </c>
      <c r="C45" s="4" t="s">
        <v>658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653</v>
      </c>
      <c r="C46" s="4" t="s">
        <v>658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96" t="s">
        <v>279</v>
      </c>
      <c r="E48" s="96"/>
      <c r="F48" s="97" t="s">
        <v>1203</v>
      </c>
      <c r="G48" s="97"/>
    </row>
    <row r="49" spans="2:7" x14ac:dyDescent="0.25">
      <c r="B49" s="4" t="s">
        <v>650</v>
      </c>
      <c r="C49" s="4" t="s">
        <v>659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652</v>
      </c>
      <c r="C50" s="4" t="s">
        <v>659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653</v>
      </c>
      <c r="C51" s="4" t="s">
        <v>659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650</v>
      </c>
      <c r="C53" s="4" t="s">
        <v>660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652</v>
      </c>
      <c r="C54" s="4" t="s">
        <v>660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653</v>
      </c>
      <c r="C55" s="4" t="s">
        <v>660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98" t="s">
        <v>282</v>
      </c>
      <c r="E57" s="99"/>
      <c r="F57" s="78" t="s">
        <v>42</v>
      </c>
      <c r="G57" s="80"/>
    </row>
    <row r="58" spans="2:7" x14ac:dyDescent="0.25">
      <c r="B58" s="4" t="s">
        <v>650</v>
      </c>
      <c r="C58" s="4" t="s">
        <v>661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652</v>
      </c>
      <c r="C59" s="4" t="s">
        <v>661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653</v>
      </c>
      <c r="C60" s="4" t="s">
        <v>661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650</v>
      </c>
      <c r="C62" s="4" t="s">
        <v>662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652</v>
      </c>
      <c r="C63" s="4" t="s">
        <v>662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653</v>
      </c>
      <c r="C64" s="4" t="s">
        <v>662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43"/>
  <sheetViews>
    <sheetView tabSelected="1" workbookViewId="0">
      <selection activeCell="A2" sqref="A2:R2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43</v>
      </c>
      <c r="B1" s="14" t="s">
        <v>313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120" t="s">
        <v>1228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7"/>
      <c r="T2" s="7"/>
      <c r="U2" s="7"/>
      <c r="V2" s="7"/>
      <c r="FI2" s="77" t="s">
        <v>1208</v>
      </c>
      <c r="FJ2" s="7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27" t="s">
        <v>0</v>
      </c>
      <c r="B4" s="127" t="s">
        <v>154</v>
      </c>
      <c r="C4" s="146" t="s">
        <v>276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02" t="s">
        <v>278</v>
      </c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4"/>
      <c r="BK4" s="90" t="s">
        <v>758</v>
      </c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139" t="s">
        <v>285</v>
      </c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1"/>
      <c r="EW4" s="129" t="s">
        <v>283</v>
      </c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</row>
    <row r="5" spans="1:167" ht="15.75" customHeight="1" x14ac:dyDescent="0.25">
      <c r="A5" s="127"/>
      <c r="B5" s="127"/>
      <c r="C5" s="138" t="s">
        <v>277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17" t="s">
        <v>279</v>
      </c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9"/>
      <c r="AG5" s="114" t="s">
        <v>280</v>
      </c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6"/>
      <c r="AV5" s="114" t="s">
        <v>314</v>
      </c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6"/>
      <c r="BK5" s="117" t="s">
        <v>315</v>
      </c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9"/>
      <c r="BZ5" s="117" t="s">
        <v>286</v>
      </c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9"/>
      <c r="CO5" s="142" t="s">
        <v>282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91" t="s">
        <v>287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114" t="s">
        <v>288</v>
      </c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6"/>
      <c r="EH5" s="143" t="s">
        <v>42</v>
      </c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5"/>
      <c r="EW5" s="91" t="s">
        <v>284</v>
      </c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</row>
    <row r="6" spans="1:167" ht="15.75" hidden="1" x14ac:dyDescent="0.25">
      <c r="A6" s="127"/>
      <c r="B6" s="127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27"/>
      <c r="B7" s="127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27"/>
      <c r="B8" s="127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27"/>
      <c r="B9" s="127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27"/>
      <c r="B10" s="127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27"/>
      <c r="B11" s="127"/>
      <c r="C11" s="112" t="s">
        <v>44</v>
      </c>
      <c r="D11" s="76" t="s">
        <v>2</v>
      </c>
      <c r="E11" s="76" t="s">
        <v>3</v>
      </c>
      <c r="F11" s="112" t="s">
        <v>67</v>
      </c>
      <c r="G11" s="76" t="s">
        <v>3</v>
      </c>
      <c r="H11" s="76" t="s">
        <v>9</v>
      </c>
      <c r="I11" s="76" t="s">
        <v>45</v>
      </c>
      <c r="J11" s="76" t="s">
        <v>10</v>
      </c>
      <c r="K11" s="76" t="s">
        <v>11</v>
      </c>
      <c r="L11" s="117" t="s">
        <v>46</v>
      </c>
      <c r="M11" s="118"/>
      <c r="N11" s="118"/>
      <c r="O11" s="138" t="s">
        <v>47</v>
      </c>
      <c r="P11" s="138"/>
      <c r="Q11" s="138"/>
      <c r="R11" s="112" t="s">
        <v>48</v>
      </c>
      <c r="S11" s="76"/>
      <c r="T11" s="76"/>
      <c r="U11" s="110" t="s">
        <v>773</v>
      </c>
      <c r="V11" s="111"/>
      <c r="W11" s="112"/>
      <c r="X11" s="76" t="s">
        <v>775</v>
      </c>
      <c r="Y11" s="76"/>
      <c r="Z11" s="76"/>
      <c r="AA11" s="76" t="s">
        <v>49</v>
      </c>
      <c r="AB11" s="76"/>
      <c r="AC11" s="76"/>
      <c r="AD11" s="76" t="s">
        <v>50</v>
      </c>
      <c r="AE11" s="76"/>
      <c r="AF11" s="76"/>
      <c r="AG11" s="76" t="s">
        <v>51</v>
      </c>
      <c r="AH11" s="76"/>
      <c r="AI11" s="76"/>
      <c r="AJ11" s="76" t="s">
        <v>52</v>
      </c>
      <c r="AK11" s="76"/>
      <c r="AL11" s="76"/>
      <c r="AM11" s="138" t="s">
        <v>53</v>
      </c>
      <c r="AN11" s="138"/>
      <c r="AO11" s="138"/>
      <c r="AP11" s="91" t="s">
        <v>54</v>
      </c>
      <c r="AQ11" s="91"/>
      <c r="AR11" s="91"/>
      <c r="AS11" s="138" t="s">
        <v>55</v>
      </c>
      <c r="AT11" s="138"/>
      <c r="AU11" s="138"/>
      <c r="AV11" s="138" t="s">
        <v>56</v>
      </c>
      <c r="AW11" s="138"/>
      <c r="AX11" s="138"/>
      <c r="AY11" s="138" t="s">
        <v>68</v>
      </c>
      <c r="AZ11" s="138"/>
      <c r="BA11" s="138"/>
      <c r="BB11" s="138" t="s">
        <v>57</v>
      </c>
      <c r="BC11" s="138"/>
      <c r="BD11" s="138"/>
      <c r="BE11" s="138" t="s">
        <v>805</v>
      </c>
      <c r="BF11" s="138"/>
      <c r="BG11" s="138"/>
      <c r="BH11" s="138" t="s">
        <v>58</v>
      </c>
      <c r="BI11" s="138"/>
      <c r="BJ11" s="138"/>
      <c r="BK11" s="115" t="s">
        <v>309</v>
      </c>
      <c r="BL11" s="115"/>
      <c r="BM11" s="116"/>
      <c r="BN11" s="114" t="s">
        <v>310</v>
      </c>
      <c r="BO11" s="115"/>
      <c r="BP11" s="116"/>
      <c r="BQ11" s="91" t="s">
        <v>311</v>
      </c>
      <c r="BR11" s="91"/>
      <c r="BS11" s="91"/>
      <c r="BT11" s="91" t="s">
        <v>312</v>
      </c>
      <c r="BU11" s="91"/>
      <c r="BV11" s="91"/>
      <c r="BW11" s="91" t="s">
        <v>1205</v>
      </c>
      <c r="BX11" s="91"/>
      <c r="BY11" s="114"/>
      <c r="BZ11" s="91" t="s">
        <v>59</v>
      </c>
      <c r="CA11" s="91"/>
      <c r="CB11" s="91"/>
      <c r="CC11" s="91" t="s">
        <v>69</v>
      </c>
      <c r="CD11" s="91"/>
      <c r="CE11" s="91"/>
      <c r="CF11" s="91" t="s">
        <v>60</v>
      </c>
      <c r="CG11" s="91"/>
      <c r="CH11" s="91"/>
      <c r="CI11" s="91" t="s">
        <v>61</v>
      </c>
      <c r="CJ11" s="91"/>
      <c r="CK11" s="91"/>
      <c r="CL11" s="91" t="s">
        <v>62</v>
      </c>
      <c r="CM11" s="91"/>
      <c r="CN11" s="91"/>
      <c r="CO11" s="91" t="s">
        <v>63</v>
      </c>
      <c r="CP11" s="91"/>
      <c r="CQ11" s="91"/>
      <c r="CR11" s="91" t="s">
        <v>64</v>
      </c>
      <c r="CS11" s="91"/>
      <c r="CT11" s="91"/>
      <c r="CU11" s="91" t="s">
        <v>65</v>
      </c>
      <c r="CV11" s="91"/>
      <c r="CW11" s="91"/>
      <c r="CX11" s="114" t="s">
        <v>66</v>
      </c>
      <c r="CY11" s="115"/>
      <c r="CZ11" s="116"/>
      <c r="DA11" s="114" t="s">
        <v>70</v>
      </c>
      <c r="DB11" s="115"/>
      <c r="DC11" s="116"/>
      <c r="DD11" s="114" t="s">
        <v>294</v>
      </c>
      <c r="DE11" s="115"/>
      <c r="DF11" s="116"/>
      <c r="DG11" s="114" t="s">
        <v>295</v>
      </c>
      <c r="DH11" s="115"/>
      <c r="DI11" s="116"/>
      <c r="DJ11" s="114" t="s">
        <v>296</v>
      </c>
      <c r="DK11" s="115"/>
      <c r="DL11" s="116"/>
      <c r="DM11" s="114" t="s">
        <v>297</v>
      </c>
      <c r="DN11" s="115"/>
      <c r="DO11" s="116"/>
      <c r="DP11" s="114" t="s">
        <v>298</v>
      </c>
      <c r="DQ11" s="115"/>
      <c r="DR11" s="116"/>
      <c r="DS11" s="114" t="s">
        <v>299</v>
      </c>
      <c r="DT11" s="115"/>
      <c r="DU11" s="116"/>
      <c r="DV11" s="91" t="s">
        <v>300</v>
      </c>
      <c r="DW11" s="91"/>
      <c r="DX11" s="91"/>
      <c r="DY11" s="91" t="s">
        <v>301</v>
      </c>
      <c r="DZ11" s="91"/>
      <c r="EA11" s="91"/>
      <c r="EB11" s="91" t="s">
        <v>302</v>
      </c>
      <c r="EC11" s="91"/>
      <c r="ED11" s="91"/>
      <c r="EE11" s="91" t="s">
        <v>303</v>
      </c>
      <c r="EF11" s="91"/>
      <c r="EG11" s="91"/>
      <c r="EH11" s="147" t="s">
        <v>304</v>
      </c>
      <c r="EI11" s="148"/>
      <c r="EJ11" s="149"/>
      <c r="EK11" s="147" t="s">
        <v>305</v>
      </c>
      <c r="EL11" s="148"/>
      <c r="EM11" s="149"/>
      <c r="EN11" s="147" t="s">
        <v>306</v>
      </c>
      <c r="EO11" s="148"/>
      <c r="EP11" s="149"/>
      <c r="EQ11" s="147" t="s">
        <v>307</v>
      </c>
      <c r="ER11" s="148"/>
      <c r="ES11" s="149"/>
      <c r="ET11" s="147" t="s">
        <v>308</v>
      </c>
      <c r="EU11" s="148"/>
      <c r="EV11" s="149"/>
      <c r="EW11" s="91" t="s">
        <v>289</v>
      </c>
      <c r="EX11" s="91"/>
      <c r="EY11" s="91"/>
      <c r="EZ11" s="91" t="s">
        <v>290</v>
      </c>
      <c r="FA11" s="91"/>
      <c r="FB11" s="91"/>
      <c r="FC11" s="91" t="s">
        <v>291</v>
      </c>
      <c r="FD11" s="91"/>
      <c r="FE11" s="91"/>
      <c r="FF11" s="91" t="s">
        <v>292</v>
      </c>
      <c r="FG11" s="91"/>
      <c r="FH11" s="91"/>
      <c r="FI11" s="91" t="s">
        <v>293</v>
      </c>
      <c r="FJ11" s="91"/>
      <c r="FK11" s="91"/>
    </row>
    <row r="12" spans="1:167" ht="70.5" customHeight="1" thickBot="1" x14ac:dyDescent="0.3">
      <c r="A12" s="127"/>
      <c r="B12" s="127"/>
      <c r="C12" s="133" t="s">
        <v>759</v>
      </c>
      <c r="D12" s="137"/>
      <c r="E12" s="135"/>
      <c r="F12" s="134" t="s">
        <v>763</v>
      </c>
      <c r="G12" s="134"/>
      <c r="H12" s="135"/>
      <c r="I12" s="133" t="s">
        <v>767</v>
      </c>
      <c r="J12" s="134"/>
      <c r="K12" s="135"/>
      <c r="L12" s="133" t="s">
        <v>769</v>
      </c>
      <c r="M12" s="134"/>
      <c r="N12" s="135"/>
      <c r="O12" s="133" t="s">
        <v>770</v>
      </c>
      <c r="P12" s="134"/>
      <c r="Q12" s="135"/>
      <c r="R12" s="130" t="s">
        <v>772</v>
      </c>
      <c r="S12" s="131"/>
      <c r="T12" s="132"/>
      <c r="U12" s="130" t="s">
        <v>774</v>
      </c>
      <c r="V12" s="131"/>
      <c r="W12" s="132"/>
      <c r="X12" s="130" t="s">
        <v>776</v>
      </c>
      <c r="Y12" s="131"/>
      <c r="Z12" s="132"/>
      <c r="AA12" s="130" t="s">
        <v>777</v>
      </c>
      <c r="AB12" s="131"/>
      <c r="AC12" s="132"/>
      <c r="AD12" s="130" t="s">
        <v>780</v>
      </c>
      <c r="AE12" s="131"/>
      <c r="AF12" s="132"/>
      <c r="AG12" s="130" t="s">
        <v>781</v>
      </c>
      <c r="AH12" s="131"/>
      <c r="AI12" s="132"/>
      <c r="AJ12" s="130" t="s">
        <v>784</v>
      </c>
      <c r="AK12" s="131"/>
      <c r="AL12" s="132"/>
      <c r="AM12" s="130" t="s">
        <v>788</v>
      </c>
      <c r="AN12" s="131"/>
      <c r="AO12" s="132"/>
      <c r="AP12" s="130" t="s">
        <v>792</v>
      </c>
      <c r="AQ12" s="131"/>
      <c r="AR12" s="132"/>
      <c r="AS12" s="130" t="s">
        <v>793</v>
      </c>
      <c r="AT12" s="131"/>
      <c r="AU12" s="132"/>
      <c r="AV12" s="130" t="s">
        <v>794</v>
      </c>
      <c r="AW12" s="131"/>
      <c r="AX12" s="132"/>
      <c r="AY12" s="130" t="s">
        <v>796</v>
      </c>
      <c r="AZ12" s="131"/>
      <c r="BA12" s="132"/>
      <c r="BB12" s="130" t="s">
        <v>798</v>
      </c>
      <c r="BC12" s="131"/>
      <c r="BD12" s="132"/>
      <c r="BE12" s="130" t="s">
        <v>802</v>
      </c>
      <c r="BF12" s="131"/>
      <c r="BG12" s="132"/>
      <c r="BH12" s="133" t="s">
        <v>262</v>
      </c>
      <c r="BI12" s="134"/>
      <c r="BJ12" s="135"/>
      <c r="BK12" s="130" t="s">
        <v>807</v>
      </c>
      <c r="BL12" s="131"/>
      <c r="BM12" s="132"/>
      <c r="BN12" s="130" t="s">
        <v>808</v>
      </c>
      <c r="BO12" s="131"/>
      <c r="BP12" s="132"/>
      <c r="BQ12" s="130" t="s">
        <v>812</v>
      </c>
      <c r="BR12" s="131"/>
      <c r="BS12" s="132"/>
      <c r="BT12" s="130" t="s">
        <v>813</v>
      </c>
      <c r="BU12" s="131"/>
      <c r="BV12" s="132"/>
      <c r="BW12" s="130" t="s">
        <v>814</v>
      </c>
      <c r="BX12" s="131"/>
      <c r="BY12" s="132"/>
      <c r="BZ12" s="130" t="s">
        <v>266</v>
      </c>
      <c r="CA12" s="131"/>
      <c r="CB12" s="132"/>
      <c r="CC12" s="130" t="s">
        <v>815</v>
      </c>
      <c r="CD12" s="131"/>
      <c r="CE12" s="132"/>
      <c r="CF12" s="130" t="s">
        <v>816</v>
      </c>
      <c r="CG12" s="131"/>
      <c r="CH12" s="132"/>
      <c r="CI12" s="130" t="s">
        <v>818</v>
      </c>
      <c r="CJ12" s="131"/>
      <c r="CK12" s="132"/>
      <c r="CL12" s="130" t="s">
        <v>819</v>
      </c>
      <c r="CM12" s="131"/>
      <c r="CN12" s="132"/>
      <c r="CO12" s="130" t="s">
        <v>822</v>
      </c>
      <c r="CP12" s="131"/>
      <c r="CQ12" s="132"/>
      <c r="CR12" s="130" t="s">
        <v>823</v>
      </c>
      <c r="CS12" s="131"/>
      <c r="CT12" s="132"/>
      <c r="CU12" s="130" t="s">
        <v>826</v>
      </c>
      <c r="CV12" s="131"/>
      <c r="CW12" s="132"/>
      <c r="CX12" s="130" t="s">
        <v>827</v>
      </c>
      <c r="CY12" s="131"/>
      <c r="CZ12" s="132"/>
      <c r="DA12" s="130" t="s">
        <v>392</v>
      </c>
      <c r="DB12" s="131"/>
      <c r="DC12" s="132"/>
      <c r="DD12" s="130" t="s">
        <v>829</v>
      </c>
      <c r="DE12" s="131"/>
      <c r="DF12" s="132"/>
      <c r="DG12" s="130" t="s">
        <v>830</v>
      </c>
      <c r="DH12" s="131"/>
      <c r="DI12" s="132"/>
      <c r="DJ12" s="130" t="s">
        <v>834</v>
      </c>
      <c r="DK12" s="131"/>
      <c r="DL12" s="132"/>
      <c r="DM12" s="130" t="s">
        <v>836</v>
      </c>
      <c r="DN12" s="131"/>
      <c r="DO12" s="132"/>
      <c r="DP12" s="130" t="s">
        <v>837</v>
      </c>
      <c r="DQ12" s="131"/>
      <c r="DR12" s="132"/>
      <c r="DS12" s="130" t="s">
        <v>839</v>
      </c>
      <c r="DT12" s="131"/>
      <c r="DU12" s="132"/>
      <c r="DV12" s="130" t="s">
        <v>840</v>
      </c>
      <c r="DW12" s="131"/>
      <c r="DX12" s="132"/>
      <c r="DY12" s="130" t="s">
        <v>841</v>
      </c>
      <c r="DZ12" s="131"/>
      <c r="EA12" s="132"/>
      <c r="EB12" s="130" t="s">
        <v>843</v>
      </c>
      <c r="EC12" s="131"/>
      <c r="ED12" s="132"/>
      <c r="EE12" s="130" t="s">
        <v>846</v>
      </c>
      <c r="EF12" s="131"/>
      <c r="EG12" s="132"/>
      <c r="EH12" s="130" t="s">
        <v>850</v>
      </c>
      <c r="EI12" s="131"/>
      <c r="EJ12" s="132"/>
      <c r="EK12" s="130" t="s">
        <v>852</v>
      </c>
      <c r="EL12" s="131"/>
      <c r="EM12" s="132"/>
      <c r="EN12" s="130" t="s">
        <v>411</v>
      </c>
      <c r="EO12" s="131"/>
      <c r="EP12" s="132"/>
      <c r="EQ12" s="130" t="s">
        <v>857</v>
      </c>
      <c r="ER12" s="131"/>
      <c r="ES12" s="132"/>
      <c r="ET12" s="130" t="s">
        <v>858</v>
      </c>
      <c r="EU12" s="131"/>
      <c r="EV12" s="132"/>
      <c r="EW12" s="130" t="s">
        <v>860</v>
      </c>
      <c r="EX12" s="131"/>
      <c r="EY12" s="132"/>
      <c r="EZ12" s="130" t="s">
        <v>861</v>
      </c>
      <c r="FA12" s="131"/>
      <c r="FB12" s="132"/>
      <c r="FC12" s="130" t="s">
        <v>863</v>
      </c>
      <c r="FD12" s="131"/>
      <c r="FE12" s="132"/>
      <c r="FF12" s="130" t="s">
        <v>864</v>
      </c>
      <c r="FG12" s="131"/>
      <c r="FH12" s="132"/>
      <c r="FI12" s="130" t="s">
        <v>867</v>
      </c>
      <c r="FJ12" s="131"/>
      <c r="FK12" s="132"/>
    </row>
    <row r="13" spans="1:167" ht="144.75" customHeight="1" thickBot="1" x14ac:dyDescent="0.3">
      <c r="A13" s="127"/>
      <c r="B13" s="127"/>
      <c r="C13" s="59" t="s">
        <v>760</v>
      </c>
      <c r="D13" s="60" t="s">
        <v>761</v>
      </c>
      <c r="E13" s="61" t="s">
        <v>762</v>
      </c>
      <c r="F13" s="62" t="s">
        <v>764</v>
      </c>
      <c r="G13" s="62" t="s">
        <v>765</v>
      </c>
      <c r="H13" s="61" t="s">
        <v>766</v>
      </c>
      <c r="I13" s="63" t="s">
        <v>234</v>
      </c>
      <c r="J13" s="62" t="s">
        <v>235</v>
      </c>
      <c r="K13" s="61" t="s">
        <v>768</v>
      </c>
      <c r="L13" s="63" t="s">
        <v>237</v>
      </c>
      <c r="M13" s="62" t="s">
        <v>238</v>
      </c>
      <c r="N13" s="61" t="s">
        <v>226</v>
      </c>
      <c r="O13" s="63" t="s">
        <v>236</v>
      </c>
      <c r="P13" s="62" t="s">
        <v>177</v>
      </c>
      <c r="Q13" s="61" t="s">
        <v>771</v>
      </c>
      <c r="R13" s="64" t="s">
        <v>241</v>
      </c>
      <c r="S13" s="65" t="s">
        <v>185</v>
      </c>
      <c r="T13" s="66" t="s">
        <v>242</v>
      </c>
      <c r="U13" s="64" t="s">
        <v>244</v>
      </c>
      <c r="V13" s="65" t="s">
        <v>245</v>
      </c>
      <c r="W13" s="66" t="s">
        <v>246</v>
      </c>
      <c r="X13" s="64" t="s">
        <v>247</v>
      </c>
      <c r="Y13" s="65" t="s">
        <v>248</v>
      </c>
      <c r="Z13" s="66" t="s">
        <v>249</v>
      </c>
      <c r="AA13" s="64" t="s">
        <v>243</v>
      </c>
      <c r="AB13" s="65" t="s">
        <v>778</v>
      </c>
      <c r="AC13" s="66" t="s">
        <v>779</v>
      </c>
      <c r="AD13" s="64" t="s">
        <v>250</v>
      </c>
      <c r="AE13" s="65" t="s">
        <v>251</v>
      </c>
      <c r="AF13" s="66" t="s">
        <v>252</v>
      </c>
      <c r="AG13" s="64" t="s">
        <v>253</v>
      </c>
      <c r="AH13" s="65" t="s">
        <v>782</v>
      </c>
      <c r="AI13" s="66" t="s">
        <v>783</v>
      </c>
      <c r="AJ13" s="64" t="s">
        <v>785</v>
      </c>
      <c r="AK13" s="65" t="s">
        <v>786</v>
      </c>
      <c r="AL13" s="66" t="s">
        <v>787</v>
      </c>
      <c r="AM13" s="64" t="s">
        <v>789</v>
      </c>
      <c r="AN13" s="65" t="s">
        <v>790</v>
      </c>
      <c r="AO13" s="66" t="s">
        <v>791</v>
      </c>
      <c r="AP13" s="64" t="s">
        <v>254</v>
      </c>
      <c r="AQ13" s="65" t="s">
        <v>255</v>
      </c>
      <c r="AR13" s="66" t="s">
        <v>256</v>
      </c>
      <c r="AS13" s="64" t="s">
        <v>257</v>
      </c>
      <c r="AT13" s="65" t="s">
        <v>258</v>
      </c>
      <c r="AU13" s="66" t="s">
        <v>259</v>
      </c>
      <c r="AV13" s="64" t="s">
        <v>186</v>
      </c>
      <c r="AW13" s="65" t="s">
        <v>795</v>
      </c>
      <c r="AX13" s="66" t="s">
        <v>188</v>
      </c>
      <c r="AY13" s="64" t="s">
        <v>260</v>
      </c>
      <c r="AZ13" s="65" t="s">
        <v>261</v>
      </c>
      <c r="BA13" s="66" t="s">
        <v>797</v>
      </c>
      <c r="BB13" s="64" t="s">
        <v>799</v>
      </c>
      <c r="BC13" s="65" t="s">
        <v>800</v>
      </c>
      <c r="BD13" s="66" t="s">
        <v>801</v>
      </c>
      <c r="BE13" s="64" t="s">
        <v>803</v>
      </c>
      <c r="BF13" s="65" t="s">
        <v>804</v>
      </c>
      <c r="BG13" s="66" t="s">
        <v>806</v>
      </c>
      <c r="BH13" s="64" t="s">
        <v>263</v>
      </c>
      <c r="BI13" s="65" t="s">
        <v>264</v>
      </c>
      <c r="BJ13" s="66" t="s">
        <v>265</v>
      </c>
      <c r="BK13" s="64" t="s">
        <v>377</v>
      </c>
      <c r="BL13" s="65" t="s">
        <v>374</v>
      </c>
      <c r="BM13" s="66" t="s">
        <v>373</v>
      </c>
      <c r="BN13" s="64" t="s">
        <v>809</v>
      </c>
      <c r="BO13" s="65" t="s">
        <v>810</v>
      </c>
      <c r="BP13" s="66" t="s">
        <v>811</v>
      </c>
      <c r="BQ13" s="64" t="s">
        <v>372</v>
      </c>
      <c r="BR13" s="65" t="s">
        <v>380</v>
      </c>
      <c r="BS13" s="66" t="s">
        <v>378</v>
      </c>
      <c r="BT13" s="64" t="s">
        <v>381</v>
      </c>
      <c r="BU13" s="65" t="s">
        <v>382</v>
      </c>
      <c r="BV13" s="66" t="s">
        <v>183</v>
      </c>
      <c r="BW13" s="64" t="s">
        <v>383</v>
      </c>
      <c r="BX13" s="65" t="s">
        <v>384</v>
      </c>
      <c r="BY13" s="66" t="s">
        <v>385</v>
      </c>
      <c r="BZ13" s="64" t="s">
        <v>230</v>
      </c>
      <c r="CA13" s="65" t="s">
        <v>267</v>
      </c>
      <c r="CB13" s="66" t="s">
        <v>232</v>
      </c>
      <c r="CC13" s="64" t="s">
        <v>268</v>
      </c>
      <c r="CD13" s="65" t="s">
        <v>269</v>
      </c>
      <c r="CE13" s="66" t="s">
        <v>270</v>
      </c>
      <c r="CF13" s="64" t="s">
        <v>271</v>
      </c>
      <c r="CG13" s="65" t="s">
        <v>272</v>
      </c>
      <c r="CH13" s="66" t="s">
        <v>817</v>
      </c>
      <c r="CI13" s="64" t="s">
        <v>166</v>
      </c>
      <c r="CJ13" s="65" t="s">
        <v>273</v>
      </c>
      <c r="CK13" s="66" t="s">
        <v>274</v>
      </c>
      <c r="CL13" s="64" t="s">
        <v>275</v>
      </c>
      <c r="CM13" s="65" t="s">
        <v>820</v>
      </c>
      <c r="CN13" s="66" t="s">
        <v>821</v>
      </c>
      <c r="CO13" s="64" t="s">
        <v>230</v>
      </c>
      <c r="CP13" s="65" t="s">
        <v>231</v>
      </c>
      <c r="CQ13" s="66" t="s">
        <v>201</v>
      </c>
      <c r="CR13" s="64" t="s">
        <v>824</v>
      </c>
      <c r="CS13" s="65" t="s">
        <v>730</v>
      </c>
      <c r="CT13" s="66" t="s">
        <v>825</v>
      </c>
      <c r="CU13" s="64" t="s">
        <v>386</v>
      </c>
      <c r="CV13" s="65" t="s">
        <v>387</v>
      </c>
      <c r="CW13" s="66" t="s">
        <v>388</v>
      </c>
      <c r="CX13" s="64" t="s">
        <v>389</v>
      </c>
      <c r="CY13" s="65" t="s">
        <v>390</v>
      </c>
      <c r="CZ13" s="66" t="s">
        <v>391</v>
      </c>
      <c r="DA13" s="64" t="s">
        <v>828</v>
      </c>
      <c r="DB13" s="65" t="s">
        <v>393</v>
      </c>
      <c r="DC13" s="66" t="s">
        <v>394</v>
      </c>
      <c r="DD13" s="67" t="s">
        <v>166</v>
      </c>
      <c r="DE13" s="68" t="s">
        <v>240</v>
      </c>
      <c r="DF13" s="68" t="s">
        <v>239</v>
      </c>
      <c r="DG13" s="67" t="s">
        <v>831</v>
      </c>
      <c r="DH13" s="68" t="s">
        <v>832</v>
      </c>
      <c r="DI13" s="68" t="s">
        <v>833</v>
      </c>
      <c r="DJ13" s="67" t="s">
        <v>395</v>
      </c>
      <c r="DK13" s="68" t="s">
        <v>396</v>
      </c>
      <c r="DL13" s="68" t="s">
        <v>835</v>
      </c>
      <c r="DM13" s="64" t="s">
        <v>397</v>
      </c>
      <c r="DN13" s="65" t="s">
        <v>398</v>
      </c>
      <c r="DO13" s="66" t="s">
        <v>399</v>
      </c>
      <c r="DP13" s="64" t="s">
        <v>397</v>
      </c>
      <c r="DQ13" s="65" t="s">
        <v>398</v>
      </c>
      <c r="DR13" s="66" t="s">
        <v>838</v>
      </c>
      <c r="DS13" s="64" t="s">
        <v>400</v>
      </c>
      <c r="DT13" s="65" t="s">
        <v>401</v>
      </c>
      <c r="DU13" s="66" t="s">
        <v>402</v>
      </c>
      <c r="DV13" s="64" t="s">
        <v>403</v>
      </c>
      <c r="DW13" s="65" t="s">
        <v>404</v>
      </c>
      <c r="DX13" s="66" t="s">
        <v>405</v>
      </c>
      <c r="DY13" s="64" t="s">
        <v>406</v>
      </c>
      <c r="DZ13" s="65" t="s">
        <v>407</v>
      </c>
      <c r="EA13" s="66" t="s">
        <v>842</v>
      </c>
      <c r="EB13" s="64" t="s">
        <v>1214</v>
      </c>
      <c r="EC13" s="65" t="s">
        <v>844</v>
      </c>
      <c r="ED13" s="66" t="s">
        <v>845</v>
      </c>
      <c r="EE13" s="64" t="s">
        <v>847</v>
      </c>
      <c r="EF13" s="65" t="s">
        <v>848</v>
      </c>
      <c r="EG13" s="66" t="s">
        <v>849</v>
      </c>
      <c r="EH13" s="64" t="s">
        <v>408</v>
      </c>
      <c r="EI13" s="65" t="s">
        <v>851</v>
      </c>
      <c r="EJ13" s="66" t="s">
        <v>228</v>
      </c>
      <c r="EK13" s="64" t="s">
        <v>409</v>
      </c>
      <c r="EL13" s="65" t="s">
        <v>853</v>
      </c>
      <c r="EM13" s="66" t="s">
        <v>854</v>
      </c>
      <c r="EN13" s="64" t="s">
        <v>855</v>
      </c>
      <c r="EO13" s="65" t="s">
        <v>856</v>
      </c>
      <c r="EP13" s="66" t="s">
        <v>412</v>
      </c>
      <c r="EQ13" s="64" t="s">
        <v>222</v>
      </c>
      <c r="ER13" s="65" t="s">
        <v>410</v>
      </c>
      <c r="ES13" s="66" t="s">
        <v>229</v>
      </c>
      <c r="ET13" s="64" t="s">
        <v>414</v>
      </c>
      <c r="EU13" s="65" t="s">
        <v>415</v>
      </c>
      <c r="EV13" s="66" t="s">
        <v>859</v>
      </c>
      <c r="EW13" s="64" t="s">
        <v>416</v>
      </c>
      <c r="EX13" s="65" t="s">
        <v>417</v>
      </c>
      <c r="EY13" s="66" t="s">
        <v>418</v>
      </c>
      <c r="EZ13" s="64" t="s">
        <v>1215</v>
      </c>
      <c r="FA13" s="65" t="s">
        <v>862</v>
      </c>
      <c r="FB13" s="66" t="s">
        <v>419</v>
      </c>
      <c r="FC13" s="64" t="s">
        <v>420</v>
      </c>
      <c r="FD13" s="65" t="s">
        <v>421</v>
      </c>
      <c r="FE13" s="66" t="s">
        <v>422</v>
      </c>
      <c r="FF13" s="64" t="s">
        <v>864</v>
      </c>
      <c r="FG13" s="65" t="s">
        <v>865</v>
      </c>
      <c r="FH13" s="66" t="s">
        <v>866</v>
      </c>
      <c r="FI13" s="64" t="s">
        <v>868</v>
      </c>
      <c r="FJ13" s="65" t="s">
        <v>869</v>
      </c>
      <c r="FK13" s="66" t="s">
        <v>870</v>
      </c>
    </row>
    <row r="14" spans="1:167" ht="15.75" x14ac:dyDescent="0.25">
      <c r="A14" s="2">
        <v>1</v>
      </c>
      <c r="B14" s="4" t="s">
        <v>1226</v>
      </c>
      <c r="C14" s="3"/>
      <c r="D14" s="3">
        <v>1</v>
      </c>
      <c r="E14" s="3"/>
      <c r="F14" s="4"/>
      <c r="G14" s="4">
        <v>1</v>
      </c>
      <c r="H14" s="4"/>
      <c r="I14" s="4"/>
      <c r="J14" s="4">
        <v>1</v>
      </c>
      <c r="K14" s="4"/>
      <c r="L14" s="4"/>
      <c r="M14" s="4"/>
      <c r="N14" s="4">
        <v>1</v>
      </c>
      <c r="O14" s="1"/>
      <c r="P14" s="1"/>
      <c r="Q14" s="1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>
        <v>1</v>
      </c>
      <c r="BA14" s="4"/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 t="s">
        <v>1227</v>
      </c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</row>
    <row r="15" spans="1:167" ht="15.75" x14ac:dyDescent="0.25">
      <c r="A15" s="2">
        <v>2</v>
      </c>
      <c r="B15" s="4" t="s">
        <v>1217</v>
      </c>
      <c r="C15" s="3"/>
      <c r="D15" s="3">
        <v>1</v>
      </c>
      <c r="E15" s="3"/>
      <c r="F15" s="4">
        <v>1</v>
      </c>
      <c r="G15" s="4"/>
      <c r="H15" s="4"/>
      <c r="I15" s="4"/>
      <c r="J15" s="4">
        <v>1</v>
      </c>
      <c r="K15" s="4"/>
      <c r="L15" s="4"/>
      <c r="M15" s="4">
        <v>1</v>
      </c>
      <c r="N15" s="4"/>
      <c r="O15" s="1"/>
      <c r="P15" s="1"/>
      <c r="Q15" s="1">
        <v>1</v>
      </c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/>
      <c r="AF15" s="4">
        <v>1</v>
      </c>
      <c r="AG15" s="4"/>
      <c r="AH15" s="4">
        <v>1</v>
      </c>
      <c r="AI15" s="4"/>
      <c r="AJ15" s="4"/>
      <c r="AK15" s="4">
        <v>1</v>
      </c>
      <c r="AL15" s="4"/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>
        <v>1</v>
      </c>
      <c r="BA15" s="4"/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/>
      <c r="ED15" s="4">
        <v>1</v>
      </c>
      <c r="EE15" s="4"/>
      <c r="EF15" s="4"/>
      <c r="EG15" s="4">
        <v>1</v>
      </c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/>
      <c r="ES15" s="4">
        <v>1</v>
      </c>
      <c r="ET15" s="4"/>
      <c r="EU15" s="4"/>
      <c r="EV15" s="4">
        <v>1</v>
      </c>
      <c r="EW15" s="4"/>
      <c r="EX15" s="4">
        <v>1</v>
      </c>
      <c r="EY15" s="4"/>
      <c r="EZ15" s="4"/>
      <c r="FA15" s="4">
        <v>1</v>
      </c>
      <c r="FB15" s="4"/>
      <c r="FC15" s="4"/>
      <c r="FD15" s="4"/>
      <c r="FE15" s="4">
        <v>1</v>
      </c>
      <c r="FF15" s="4"/>
      <c r="FG15" s="4">
        <v>1</v>
      </c>
      <c r="FH15" s="4"/>
      <c r="FI15" s="4"/>
      <c r="FJ15" s="4"/>
      <c r="FK15" s="4">
        <v>1</v>
      </c>
    </row>
    <row r="16" spans="1:167" ht="15.75" x14ac:dyDescent="0.25">
      <c r="A16" s="2">
        <v>3</v>
      </c>
      <c r="B16" s="4" t="s">
        <v>1218</v>
      </c>
      <c r="C16" s="3"/>
      <c r="D16" s="3"/>
      <c r="E16" s="3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1"/>
      <c r="P16" s="1"/>
      <c r="Q16" s="1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</row>
    <row r="17" spans="1:167" ht="15.75" x14ac:dyDescent="0.25">
      <c r="A17" s="2">
        <v>4</v>
      </c>
      <c r="B17" s="4" t="s">
        <v>1219</v>
      </c>
      <c r="C17" s="3"/>
      <c r="D17" s="3">
        <v>1</v>
      </c>
      <c r="E17" s="3"/>
      <c r="F17" s="4"/>
      <c r="G17" s="4">
        <v>1</v>
      </c>
      <c r="H17" s="4"/>
      <c r="I17" s="4"/>
      <c r="J17" s="4"/>
      <c r="K17" s="4">
        <v>1</v>
      </c>
      <c r="L17" s="4"/>
      <c r="M17" s="4">
        <v>1</v>
      </c>
      <c r="N17" s="4"/>
      <c r="O17" s="1"/>
      <c r="P17" s="1"/>
      <c r="Q17" s="1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>
        <v>1</v>
      </c>
      <c r="BA17" s="4"/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</row>
    <row r="18" spans="1:167" x14ac:dyDescent="0.25">
      <c r="A18" s="123" t="s">
        <v>155</v>
      </c>
      <c r="B18" s="124"/>
      <c r="C18" s="3"/>
      <c r="D18" s="3">
        <v>3</v>
      </c>
      <c r="E18" s="3">
        <v>1</v>
      </c>
      <c r="F18" s="3">
        <v>1</v>
      </c>
      <c r="G18" s="3">
        <v>2</v>
      </c>
      <c r="H18" s="3">
        <v>1</v>
      </c>
      <c r="I18" s="3">
        <v>0</v>
      </c>
      <c r="J18" s="3">
        <v>2</v>
      </c>
      <c r="K18" s="3">
        <v>2</v>
      </c>
      <c r="L18" s="3"/>
      <c r="M18" s="3">
        <v>2</v>
      </c>
      <c r="N18" s="3">
        <v>2</v>
      </c>
      <c r="O18" s="3"/>
      <c r="P18" s="3"/>
      <c r="Q18" s="3">
        <v>4</v>
      </c>
      <c r="R18" s="3"/>
      <c r="S18" s="3">
        <v>1</v>
      </c>
      <c r="T18" s="3">
        <v>3</v>
      </c>
      <c r="U18" s="3"/>
      <c r="V18" s="3">
        <v>1</v>
      </c>
      <c r="W18" s="3">
        <v>3</v>
      </c>
      <c r="X18" s="3"/>
      <c r="Y18" s="3">
        <v>1</v>
      </c>
      <c r="Z18" s="3">
        <v>3</v>
      </c>
      <c r="AA18" s="3"/>
      <c r="AB18" s="3">
        <v>1</v>
      </c>
      <c r="AC18" s="3">
        <v>3</v>
      </c>
      <c r="AD18" s="3"/>
      <c r="AE18" s="3"/>
      <c r="AF18" s="3">
        <v>4</v>
      </c>
      <c r="AG18" s="3"/>
      <c r="AH18" s="3">
        <v>1</v>
      </c>
      <c r="AI18" s="3">
        <v>3</v>
      </c>
      <c r="AJ18" s="3"/>
      <c r="AK18" s="3">
        <v>1</v>
      </c>
      <c r="AL18" s="3">
        <v>3</v>
      </c>
      <c r="AM18" s="3"/>
      <c r="AN18" s="3"/>
      <c r="AO18" s="3">
        <v>4</v>
      </c>
      <c r="AP18" s="3"/>
      <c r="AQ18" s="3"/>
      <c r="AR18" s="3">
        <v>4</v>
      </c>
      <c r="AS18" s="3"/>
      <c r="AT18" s="3"/>
      <c r="AU18" s="3">
        <v>4</v>
      </c>
      <c r="AV18" s="3"/>
      <c r="AW18" s="3"/>
      <c r="AX18" s="3">
        <v>4</v>
      </c>
      <c r="AY18" s="3"/>
      <c r="AZ18" s="3">
        <v>4</v>
      </c>
      <c r="BA18" s="3"/>
      <c r="BB18" s="3"/>
      <c r="BC18" s="3"/>
      <c r="BD18" s="3">
        <v>4</v>
      </c>
      <c r="BE18" s="3"/>
      <c r="BF18" s="3"/>
      <c r="BG18" s="3">
        <v>4</v>
      </c>
      <c r="BH18" s="3"/>
      <c r="BI18" s="3"/>
      <c r="BJ18" s="3">
        <v>4</v>
      </c>
      <c r="BK18" s="3"/>
      <c r="BL18" s="3">
        <v>1</v>
      </c>
      <c r="BM18" s="3">
        <v>3</v>
      </c>
      <c r="BN18" s="3"/>
      <c r="BO18" s="3">
        <v>1</v>
      </c>
      <c r="BP18" s="3">
        <v>3</v>
      </c>
      <c r="BQ18" s="3"/>
      <c r="BR18" s="3">
        <v>1</v>
      </c>
      <c r="BS18" s="3">
        <v>3</v>
      </c>
      <c r="BT18" s="3"/>
      <c r="BU18" s="3"/>
      <c r="BV18" s="3">
        <v>4</v>
      </c>
      <c r="BW18" s="3"/>
      <c r="BX18" s="3"/>
      <c r="BY18" s="3">
        <v>4</v>
      </c>
      <c r="BZ18" s="3"/>
      <c r="CA18" s="3">
        <v>1</v>
      </c>
      <c r="CB18" s="3">
        <v>3</v>
      </c>
      <c r="CC18" s="3"/>
      <c r="CD18" s="3">
        <v>1</v>
      </c>
      <c r="CE18" s="3">
        <v>3</v>
      </c>
      <c r="CF18" s="3"/>
      <c r="CG18" s="3">
        <v>1</v>
      </c>
      <c r="CH18" s="3">
        <v>3</v>
      </c>
      <c r="CI18" s="3"/>
      <c r="CJ18" s="3">
        <v>1</v>
      </c>
      <c r="CK18" s="3">
        <v>3</v>
      </c>
      <c r="CL18" s="3"/>
      <c r="CM18" s="3">
        <v>1</v>
      </c>
      <c r="CN18" s="3">
        <v>3</v>
      </c>
      <c r="CO18" s="3"/>
      <c r="CP18" s="3">
        <v>1</v>
      </c>
      <c r="CQ18" s="3">
        <v>3</v>
      </c>
      <c r="CR18" s="3"/>
      <c r="CS18" s="3">
        <v>1</v>
      </c>
      <c r="CT18" s="3">
        <v>3</v>
      </c>
      <c r="CU18" s="3"/>
      <c r="CV18" s="3">
        <v>1</v>
      </c>
      <c r="CW18" s="3">
        <v>3</v>
      </c>
      <c r="CX18" s="4"/>
      <c r="CY18" s="4">
        <v>1</v>
      </c>
      <c r="CZ18" s="4">
        <v>3</v>
      </c>
      <c r="DA18" s="4"/>
      <c r="DB18" s="4">
        <v>1</v>
      </c>
      <c r="DC18" s="4">
        <v>3</v>
      </c>
      <c r="DD18" s="4"/>
      <c r="DE18" s="4">
        <v>1</v>
      </c>
      <c r="DF18" s="4">
        <v>3</v>
      </c>
      <c r="DG18" s="4"/>
      <c r="DH18" s="4">
        <v>1</v>
      </c>
      <c r="DI18" s="4">
        <v>3</v>
      </c>
      <c r="DJ18" s="4"/>
      <c r="DK18" s="4">
        <v>1</v>
      </c>
      <c r="DL18" s="4">
        <v>3</v>
      </c>
      <c r="DM18" s="4"/>
      <c r="DN18" s="4">
        <v>1</v>
      </c>
      <c r="DO18" s="4">
        <v>3</v>
      </c>
      <c r="DP18" s="4"/>
      <c r="DQ18" s="4">
        <v>3</v>
      </c>
      <c r="DR18" s="4">
        <v>1</v>
      </c>
      <c r="DS18" s="4">
        <v>1</v>
      </c>
      <c r="DT18" s="4">
        <v>3</v>
      </c>
      <c r="DU18" s="4"/>
      <c r="DV18" s="4"/>
      <c r="DW18" s="4">
        <v>4</v>
      </c>
      <c r="DX18" s="4"/>
      <c r="DY18" s="4"/>
      <c r="DZ18" s="4">
        <v>4</v>
      </c>
      <c r="EA18" s="4"/>
      <c r="EB18" s="4"/>
      <c r="EC18" s="4"/>
      <c r="ED18" s="4">
        <v>4</v>
      </c>
      <c r="EE18" s="4"/>
      <c r="EF18" s="4"/>
      <c r="EG18" s="4">
        <v>4</v>
      </c>
      <c r="EH18" s="4"/>
      <c r="EI18" s="3">
        <v>1</v>
      </c>
      <c r="EJ18" s="3">
        <v>3</v>
      </c>
      <c r="EK18" s="3"/>
      <c r="EL18" s="3">
        <v>1</v>
      </c>
      <c r="EM18" s="3">
        <v>3</v>
      </c>
      <c r="EN18" s="3"/>
      <c r="EO18" s="3">
        <v>1</v>
      </c>
      <c r="EP18" s="3">
        <v>3</v>
      </c>
      <c r="EQ18" s="3"/>
      <c r="ER18" s="3"/>
      <c r="ES18" s="3">
        <v>4</v>
      </c>
      <c r="ET18" s="3"/>
      <c r="EU18" s="3"/>
      <c r="EV18" s="3">
        <v>4</v>
      </c>
      <c r="EW18" s="3"/>
      <c r="EX18" s="3">
        <v>1</v>
      </c>
      <c r="EY18" s="3">
        <v>3</v>
      </c>
      <c r="EZ18" s="3"/>
      <c r="FA18" s="3">
        <v>1</v>
      </c>
      <c r="FB18" s="3">
        <v>3</v>
      </c>
      <c r="FC18" s="3"/>
      <c r="FD18" s="3"/>
      <c r="FE18" s="3">
        <v>4</v>
      </c>
      <c r="FF18" s="3"/>
      <c r="FG18" s="3">
        <v>1</v>
      </c>
      <c r="FH18" s="3">
        <v>3</v>
      </c>
      <c r="FI18" s="3"/>
      <c r="FJ18" s="3"/>
      <c r="FK18" s="3">
        <v>4</v>
      </c>
    </row>
    <row r="19" spans="1:167" ht="39" customHeight="1" x14ac:dyDescent="0.25">
      <c r="A19" s="125" t="s">
        <v>673</v>
      </c>
      <c r="B19" s="126"/>
      <c r="C19" s="10">
        <f t="shared" ref="C19:H19" si="0">C18/4%</f>
        <v>0</v>
      </c>
      <c r="D19" s="10">
        <f t="shared" si="0"/>
        <v>75</v>
      </c>
      <c r="E19" s="10">
        <f t="shared" si="0"/>
        <v>25</v>
      </c>
      <c r="F19" s="10">
        <f t="shared" si="0"/>
        <v>25</v>
      </c>
      <c r="G19" s="10">
        <f t="shared" si="0"/>
        <v>50</v>
      </c>
      <c r="H19" s="10">
        <f t="shared" si="0"/>
        <v>25</v>
      </c>
      <c r="I19" s="10">
        <f>I18/4%</f>
        <v>0</v>
      </c>
      <c r="J19" s="10">
        <f>J18/4%</f>
        <v>50</v>
      </c>
      <c r="K19" s="10">
        <f>K18/4%</f>
        <v>50</v>
      </c>
      <c r="L19" s="10">
        <f t="shared" ref="L19:BN19" si="1">L18/4%</f>
        <v>0</v>
      </c>
      <c r="M19" s="10">
        <f>M18/4%</f>
        <v>50</v>
      </c>
      <c r="N19" s="10">
        <f>N18/4%</f>
        <v>50</v>
      </c>
      <c r="O19" s="10">
        <f t="shared" si="1"/>
        <v>0</v>
      </c>
      <c r="P19" s="10">
        <f>P18/4%</f>
        <v>0</v>
      </c>
      <c r="Q19" s="10">
        <f>Q18/4%</f>
        <v>100</v>
      </c>
      <c r="R19" s="10">
        <f t="shared" si="1"/>
        <v>0</v>
      </c>
      <c r="S19" s="10">
        <f t="shared" si="1"/>
        <v>25</v>
      </c>
      <c r="T19" s="10">
        <f>T18/4%</f>
        <v>75</v>
      </c>
      <c r="U19" s="10">
        <f t="shared" si="1"/>
        <v>0</v>
      </c>
      <c r="V19" s="10">
        <f t="shared" si="1"/>
        <v>25</v>
      </c>
      <c r="W19" s="10">
        <f>W18/4%</f>
        <v>75</v>
      </c>
      <c r="X19" s="10">
        <f t="shared" si="1"/>
        <v>0</v>
      </c>
      <c r="Y19" s="10">
        <f t="shared" si="1"/>
        <v>25</v>
      </c>
      <c r="Z19" s="10">
        <f>Z18/4%</f>
        <v>75</v>
      </c>
      <c r="AA19" s="10">
        <f t="shared" si="1"/>
        <v>0</v>
      </c>
      <c r="AB19" s="10">
        <f t="shared" si="1"/>
        <v>25</v>
      </c>
      <c r="AC19" s="10">
        <f>AC18/4%</f>
        <v>75</v>
      </c>
      <c r="AD19" s="10">
        <f t="shared" si="1"/>
        <v>0</v>
      </c>
      <c r="AE19" s="10">
        <f t="shared" si="1"/>
        <v>0</v>
      </c>
      <c r="AF19" s="10">
        <f>AF18/4%</f>
        <v>100</v>
      </c>
      <c r="AG19" s="10">
        <f t="shared" si="1"/>
        <v>0</v>
      </c>
      <c r="AH19" s="10">
        <f t="shared" si="1"/>
        <v>25</v>
      </c>
      <c r="AI19" s="10">
        <f>AI18/4%</f>
        <v>75</v>
      </c>
      <c r="AJ19" s="10">
        <f t="shared" si="1"/>
        <v>0</v>
      </c>
      <c r="AK19" s="10">
        <f t="shared" si="1"/>
        <v>25</v>
      </c>
      <c r="AL19" s="10">
        <f>AL18/4%</f>
        <v>75</v>
      </c>
      <c r="AM19" s="10">
        <f t="shared" si="1"/>
        <v>0</v>
      </c>
      <c r="AN19" s="10">
        <f t="shared" si="1"/>
        <v>0</v>
      </c>
      <c r="AO19" s="10">
        <f>AO18/4%</f>
        <v>100</v>
      </c>
      <c r="AP19" s="10">
        <f>AP18/4%</f>
        <v>0</v>
      </c>
      <c r="AQ19" s="10">
        <f t="shared" si="1"/>
        <v>0</v>
      </c>
      <c r="AR19" s="10">
        <f>AR18/4%</f>
        <v>100</v>
      </c>
      <c r="AS19" s="10">
        <f t="shared" si="1"/>
        <v>0</v>
      </c>
      <c r="AT19" s="10">
        <f t="shared" si="1"/>
        <v>0</v>
      </c>
      <c r="AU19" s="10">
        <f>AU18/4%</f>
        <v>100</v>
      </c>
      <c r="AV19" s="10">
        <f t="shared" si="1"/>
        <v>0</v>
      </c>
      <c r="AW19" s="10">
        <f>AW18/4%</f>
        <v>0</v>
      </c>
      <c r="AX19" s="10">
        <f>AX18/4%</f>
        <v>100</v>
      </c>
      <c r="AY19" s="10">
        <f t="shared" si="1"/>
        <v>0</v>
      </c>
      <c r="AZ19" s="10">
        <f>AZ18/4%</f>
        <v>100</v>
      </c>
      <c r="BA19" s="10">
        <f>BA18/4%</f>
        <v>0</v>
      </c>
      <c r="BB19" s="10">
        <f t="shared" si="1"/>
        <v>0</v>
      </c>
      <c r="BC19" s="10">
        <f t="shared" si="1"/>
        <v>0</v>
      </c>
      <c r="BD19" s="10">
        <f>BD18/4%</f>
        <v>100</v>
      </c>
      <c r="BE19" s="10">
        <f t="shared" si="1"/>
        <v>0</v>
      </c>
      <c r="BF19" s="10">
        <f t="shared" si="1"/>
        <v>0</v>
      </c>
      <c r="BG19" s="10">
        <f>BG18/4%</f>
        <v>100</v>
      </c>
      <c r="BH19" s="10">
        <f t="shared" si="1"/>
        <v>0</v>
      </c>
      <c r="BI19" s="10">
        <f t="shared" si="1"/>
        <v>0</v>
      </c>
      <c r="BJ19" s="10">
        <f>BJ18/4%</f>
        <v>100</v>
      </c>
      <c r="BK19" s="10">
        <f t="shared" si="1"/>
        <v>0</v>
      </c>
      <c r="BL19" s="10">
        <f>BL18/4%</f>
        <v>25</v>
      </c>
      <c r="BM19" s="10">
        <f>BM18/4%</f>
        <v>75</v>
      </c>
      <c r="BN19" s="10">
        <f t="shared" si="1"/>
        <v>0</v>
      </c>
      <c r="BO19" s="10">
        <f>BO18/4%</f>
        <v>25</v>
      </c>
      <c r="BP19" s="10">
        <f>BP18/4%</f>
        <v>75</v>
      </c>
      <c r="BQ19" s="10">
        <f t="shared" ref="BQ19:DZ19" si="2">BQ18/4%</f>
        <v>0</v>
      </c>
      <c r="BR19" s="10">
        <f>BR18/4%</f>
        <v>25</v>
      </c>
      <c r="BS19" s="10">
        <f>BS18/4%</f>
        <v>75</v>
      </c>
      <c r="BT19" s="10">
        <f t="shared" si="2"/>
        <v>0</v>
      </c>
      <c r="BU19" s="10">
        <f t="shared" si="2"/>
        <v>0</v>
      </c>
      <c r="BV19" s="10">
        <f>BV18/4%</f>
        <v>100</v>
      </c>
      <c r="BW19" s="10">
        <f t="shared" si="2"/>
        <v>0</v>
      </c>
      <c r="BX19" s="10">
        <f t="shared" si="2"/>
        <v>0</v>
      </c>
      <c r="BY19" s="10">
        <f>BY18/4%</f>
        <v>100</v>
      </c>
      <c r="BZ19" s="10">
        <f t="shared" si="2"/>
        <v>0</v>
      </c>
      <c r="CA19" s="10">
        <f t="shared" si="2"/>
        <v>25</v>
      </c>
      <c r="CB19" s="10">
        <f t="shared" si="2"/>
        <v>75</v>
      </c>
      <c r="CC19" s="10">
        <f t="shared" si="2"/>
        <v>0</v>
      </c>
      <c r="CD19" s="10">
        <f>CD18/4%</f>
        <v>25</v>
      </c>
      <c r="CE19" s="10">
        <f t="shared" si="2"/>
        <v>75</v>
      </c>
      <c r="CF19" s="10">
        <f t="shared" si="2"/>
        <v>0</v>
      </c>
      <c r="CG19" s="10">
        <f t="shared" si="2"/>
        <v>25</v>
      </c>
      <c r="CH19" s="10">
        <f t="shared" si="2"/>
        <v>75</v>
      </c>
      <c r="CI19" s="10">
        <f t="shared" si="2"/>
        <v>0</v>
      </c>
      <c r="CJ19" s="10">
        <f t="shared" si="2"/>
        <v>25</v>
      </c>
      <c r="CK19" s="10">
        <f t="shared" si="2"/>
        <v>75</v>
      </c>
      <c r="CL19" s="10">
        <f t="shared" si="2"/>
        <v>0</v>
      </c>
      <c r="CM19" s="10">
        <f t="shared" si="2"/>
        <v>25</v>
      </c>
      <c r="CN19" s="10">
        <f t="shared" si="2"/>
        <v>75</v>
      </c>
      <c r="CO19" s="10">
        <f t="shared" si="2"/>
        <v>0</v>
      </c>
      <c r="CP19" s="10">
        <f t="shared" si="2"/>
        <v>25</v>
      </c>
      <c r="CQ19" s="10">
        <f t="shared" si="2"/>
        <v>75</v>
      </c>
      <c r="CR19" s="10">
        <f t="shared" si="2"/>
        <v>0</v>
      </c>
      <c r="CS19" s="10">
        <f t="shared" si="2"/>
        <v>25</v>
      </c>
      <c r="CT19" s="10">
        <f t="shared" si="2"/>
        <v>75</v>
      </c>
      <c r="CU19" s="10">
        <f t="shared" si="2"/>
        <v>0</v>
      </c>
      <c r="CV19" s="10">
        <f>CV18/4%</f>
        <v>25</v>
      </c>
      <c r="CW19" s="10">
        <f t="shared" si="2"/>
        <v>75</v>
      </c>
      <c r="CX19" s="10">
        <f t="shared" si="2"/>
        <v>0</v>
      </c>
      <c r="CY19" s="10">
        <f t="shared" si="2"/>
        <v>25</v>
      </c>
      <c r="CZ19" s="10">
        <f>CZ18/4%</f>
        <v>75</v>
      </c>
      <c r="DA19" s="10">
        <f t="shared" si="2"/>
        <v>0</v>
      </c>
      <c r="DB19" s="10">
        <f t="shared" si="2"/>
        <v>25</v>
      </c>
      <c r="DC19" s="10">
        <f>DC18/4%</f>
        <v>75</v>
      </c>
      <c r="DD19" s="10">
        <f t="shared" si="2"/>
        <v>0</v>
      </c>
      <c r="DE19" s="10">
        <f t="shared" si="2"/>
        <v>25</v>
      </c>
      <c r="DF19" s="10">
        <f>DF18/4%</f>
        <v>75</v>
      </c>
      <c r="DG19" s="10">
        <f t="shared" si="2"/>
        <v>0</v>
      </c>
      <c r="DH19" s="10">
        <f t="shared" si="2"/>
        <v>25</v>
      </c>
      <c r="DI19" s="10">
        <f>DI18/4%</f>
        <v>75</v>
      </c>
      <c r="DJ19" s="10">
        <f t="shared" si="2"/>
        <v>0</v>
      </c>
      <c r="DK19" s="10">
        <f>DK18/4%</f>
        <v>25</v>
      </c>
      <c r="DL19" s="10">
        <f>DL18/3%</f>
        <v>100</v>
      </c>
      <c r="DM19" s="10">
        <f t="shared" si="2"/>
        <v>0</v>
      </c>
      <c r="DN19" s="10">
        <f>DN18/2%</f>
        <v>50</v>
      </c>
      <c r="DO19" s="10">
        <f>DO18/4%</f>
        <v>75</v>
      </c>
      <c r="DP19" s="10">
        <f t="shared" si="2"/>
        <v>0</v>
      </c>
      <c r="DQ19" s="10">
        <f>DQ18/4%</f>
        <v>75</v>
      </c>
      <c r="DR19" s="10">
        <f>DR18/4%</f>
        <v>25</v>
      </c>
      <c r="DS19" s="10">
        <f t="shared" si="2"/>
        <v>25</v>
      </c>
      <c r="DT19" s="10">
        <f t="shared" si="2"/>
        <v>75</v>
      </c>
      <c r="DU19" s="10">
        <f>DU18/4%</f>
        <v>0</v>
      </c>
      <c r="DV19" s="10">
        <f t="shared" si="2"/>
        <v>0</v>
      </c>
      <c r="DW19" s="10">
        <f>DW18/4%</f>
        <v>100</v>
      </c>
      <c r="DX19" s="10">
        <f>DX18/4%</f>
        <v>0</v>
      </c>
      <c r="DY19" s="10">
        <f t="shared" si="2"/>
        <v>0</v>
      </c>
      <c r="DZ19" s="10">
        <f t="shared" si="2"/>
        <v>100</v>
      </c>
      <c r="EA19" s="10">
        <f>EA18/4%</f>
        <v>0</v>
      </c>
      <c r="EB19" s="10">
        <f t="shared" ref="EB19:FJ19" si="3">EB18/4%</f>
        <v>0</v>
      </c>
      <c r="EC19" s="10">
        <f t="shared" si="3"/>
        <v>0</v>
      </c>
      <c r="ED19" s="10">
        <f>ED18/4%</f>
        <v>100</v>
      </c>
      <c r="EE19" s="10">
        <f t="shared" si="3"/>
        <v>0</v>
      </c>
      <c r="EF19" s="10">
        <f>EF18/4%</f>
        <v>0</v>
      </c>
      <c r="EG19" s="10">
        <f>EG18/4%</f>
        <v>100</v>
      </c>
      <c r="EH19" s="10">
        <f t="shared" si="3"/>
        <v>0</v>
      </c>
      <c r="EI19" s="10">
        <f t="shared" si="3"/>
        <v>25</v>
      </c>
      <c r="EJ19" s="10">
        <f>EJ18/4%</f>
        <v>75</v>
      </c>
      <c r="EK19" s="10">
        <f t="shared" si="3"/>
        <v>0</v>
      </c>
      <c r="EL19" s="10">
        <f t="shared" si="3"/>
        <v>25</v>
      </c>
      <c r="EM19" s="10">
        <f>EM18/4%</f>
        <v>75</v>
      </c>
      <c r="EN19" s="10">
        <f t="shared" si="3"/>
        <v>0</v>
      </c>
      <c r="EO19" s="10">
        <f t="shared" si="3"/>
        <v>25</v>
      </c>
      <c r="EP19" s="10">
        <f t="shared" si="3"/>
        <v>75</v>
      </c>
      <c r="EQ19" s="10">
        <f t="shared" si="3"/>
        <v>0</v>
      </c>
      <c r="ER19" s="10">
        <f t="shared" si="3"/>
        <v>0</v>
      </c>
      <c r="ES19" s="10">
        <f>ES18/4%</f>
        <v>100</v>
      </c>
      <c r="ET19" s="10">
        <f t="shared" si="3"/>
        <v>0</v>
      </c>
      <c r="EU19" s="10">
        <f t="shared" si="3"/>
        <v>0</v>
      </c>
      <c r="EV19" s="10">
        <f>EV18/4%</f>
        <v>100</v>
      </c>
      <c r="EW19" s="10">
        <f t="shared" si="3"/>
        <v>0</v>
      </c>
      <c r="EX19" s="10">
        <f t="shared" si="3"/>
        <v>25</v>
      </c>
      <c r="EY19" s="10">
        <f>EY18/4%</f>
        <v>75</v>
      </c>
      <c r="EZ19" s="10">
        <f t="shared" si="3"/>
        <v>0</v>
      </c>
      <c r="FA19" s="10">
        <f t="shared" si="3"/>
        <v>25</v>
      </c>
      <c r="FB19" s="10">
        <f>FB18/4%</f>
        <v>75</v>
      </c>
      <c r="FC19" s="10">
        <f t="shared" si="3"/>
        <v>0</v>
      </c>
      <c r="FD19" s="10">
        <f>FD18/4%</f>
        <v>0</v>
      </c>
      <c r="FE19" s="10">
        <f>FE18/4%</f>
        <v>100</v>
      </c>
      <c r="FF19" s="10">
        <f t="shared" si="3"/>
        <v>0</v>
      </c>
      <c r="FG19" s="10">
        <f t="shared" si="3"/>
        <v>25</v>
      </c>
      <c r="FH19" s="10">
        <f>FH18/4%</f>
        <v>75</v>
      </c>
      <c r="FI19" s="10">
        <f t="shared" si="3"/>
        <v>0</v>
      </c>
      <c r="FJ19" s="10">
        <f t="shared" si="3"/>
        <v>0</v>
      </c>
      <c r="FK19" s="10">
        <f>FK18/4%</f>
        <v>100</v>
      </c>
    </row>
    <row r="21" spans="1:167" x14ac:dyDescent="0.25">
      <c r="B21" s="93" t="s">
        <v>1204</v>
      </c>
      <c r="C21" s="94"/>
      <c r="D21" s="94"/>
      <c r="E21" s="95"/>
      <c r="F21" s="45"/>
      <c r="G21" s="45"/>
      <c r="H21" s="45"/>
      <c r="I21" s="45"/>
    </row>
    <row r="22" spans="1:167" x14ac:dyDescent="0.25">
      <c r="B22" s="17" t="s">
        <v>650</v>
      </c>
      <c r="C22" s="17" t="s">
        <v>663</v>
      </c>
      <c r="D22" s="43">
        <v>1</v>
      </c>
      <c r="E22" s="37">
        <v>25</v>
      </c>
    </row>
    <row r="23" spans="1:167" x14ac:dyDescent="0.25">
      <c r="B23" s="4" t="s">
        <v>652</v>
      </c>
      <c r="C23" s="4" t="s">
        <v>663</v>
      </c>
      <c r="D23" s="34"/>
      <c r="E23" s="31"/>
    </row>
    <row r="24" spans="1:167" x14ac:dyDescent="0.25">
      <c r="B24" s="4" t="s">
        <v>653</v>
      </c>
      <c r="C24" s="4" t="s">
        <v>663</v>
      </c>
      <c r="D24" s="34">
        <v>3</v>
      </c>
      <c r="E24" s="31">
        <v>75</v>
      </c>
    </row>
    <row r="25" spans="1:167" x14ac:dyDescent="0.25">
      <c r="B25" s="35"/>
      <c r="C25" s="35"/>
      <c r="D25" s="39">
        <f>SUM(D22:D24)</f>
        <v>4</v>
      </c>
      <c r="E25" s="39">
        <f>SUM(E22:E24)</f>
        <v>100</v>
      </c>
    </row>
    <row r="26" spans="1:167" ht="30" customHeight="1" x14ac:dyDescent="0.25">
      <c r="B26" s="4"/>
      <c r="C26" s="4"/>
      <c r="D26" s="136" t="s">
        <v>279</v>
      </c>
      <c r="E26" s="136"/>
      <c r="F26" s="97" t="s">
        <v>280</v>
      </c>
      <c r="G26" s="97"/>
      <c r="H26" s="129" t="s">
        <v>314</v>
      </c>
      <c r="I26" s="129"/>
    </row>
    <row r="27" spans="1:167" x14ac:dyDescent="0.25">
      <c r="B27" s="4" t="s">
        <v>650</v>
      </c>
      <c r="C27" s="4" t="s">
        <v>664</v>
      </c>
      <c r="D27" s="3">
        <f>E27/100*4</f>
        <v>0</v>
      </c>
      <c r="E27" s="31">
        <f>(R19+U19+X19+AA19+AD19)/5</f>
        <v>0</v>
      </c>
      <c r="F27" s="3">
        <f>G27/100*25</f>
        <v>0</v>
      </c>
      <c r="G27" s="31">
        <f>(AG19+AJ19+AM19+AP19+AS19)/5</f>
        <v>0</v>
      </c>
      <c r="H27" s="3">
        <f>I27/100*25</f>
        <v>0</v>
      </c>
      <c r="I27" s="31">
        <f>(AV19+AY19+BB19+BE19+BH19)/5</f>
        <v>0</v>
      </c>
    </row>
    <row r="28" spans="1:167" x14ac:dyDescent="0.25">
      <c r="B28" s="4" t="s">
        <v>652</v>
      </c>
      <c r="C28" s="4" t="s">
        <v>664</v>
      </c>
      <c r="D28" s="34">
        <v>0</v>
      </c>
      <c r="E28" s="31">
        <v>0</v>
      </c>
      <c r="F28" s="3">
        <f>G28/100*4</f>
        <v>0.4</v>
      </c>
      <c r="G28" s="31">
        <f>(AH19+AK19+AN19+AQ19+AT19)/5</f>
        <v>10</v>
      </c>
      <c r="H28" s="3">
        <f>I28/100*4</f>
        <v>0.8</v>
      </c>
      <c r="I28" s="31">
        <f>(AW19+AZ19+BC19+BF19+BI19)/5</f>
        <v>20</v>
      </c>
    </row>
    <row r="29" spans="1:167" x14ac:dyDescent="0.25">
      <c r="B29" s="4" t="s">
        <v>653</v>
      </c>
      <c r="C29" s="4" t="s">
        <v>664</v>
      </c>
      <c r="D29" s="34">
        <v>4</v>
      </c>
      <c r="E29" s="31">
        <v>100</v>
      </c>
      <c r="F29" s="3">
        <f>G29/100*4</f>
        <v>3.6</v>
      </c>
      <c r="G29" s="31">
        <f>(AI19+AL19+AO19+AR19+AU19)/5</f>
        <v>90</v>
      </c>
      <c r="H29" s="3">
        <f>I29/100*4</f>
        <v>3.2</v>
      </c>
      <c r="I29" s="31">
        <f>(AX19+BA19+BD19+BG19+BJ19)/5</f>
        <v>80</v>
      </c>
    </row>
    <row r="30" spans="1:167" x14ac:dyDescent="0.25">
      <c r="B30" s="4"/>
      <c r="C30" s="4"/>
      <c r="D30" s="33">
        <f t="shared" ref="D30:I30" si="4">SUM(D27:D29)</f>
        <v>4</v>
      </c>
      <c r="E30" s="33">
        <f t="shared" si="4"/>
        <v>100</v>
      </c>
      <c r="F30" s="32">
        <f t="shared" si="4"/>
        <v>4</v>
      </c>
      <c r="G30" s="33">
        <f t="shared" si="4"/>
        <v>100</v>
      </c>
      <c r="H30" s="32">
        <f t="shared" si="4"/>
        <v>4</v>
      </c>
      <c r="I30" s="33">
        <f t="shared" si="4"/>
        <v>100</v>
      </c>
    </row>
    <row r="31" spans="1:167" x14ac:dyDescent="0.25">
      <c r="B31" s="4" t="s">
        <v>650</v>
      </c>
      <c r="C31" s="4" t="s">
        <v>665</v>
      </c>
      <c r="D31" s="3">
        <f>E31/100*25</f>
        <v>0</v>
      </c>
      <c r="E31" s="31">
        <f>(BK19+BN19+BQ19+BT19+BW19)/5</f>
        <v>0</v>
      </c>
      <c r="I31" s="44"/>
    </row>
    <row r="32" spans="1:167" x14ac:dyDescent="0.25">
      <c r="B32" s="4" t="s">
        <v>652</v>
      </c>
      <c r="C32" s="4" t="s">
        <v>665</v>
      </c>
      <c r="D32" s="3">
        <f>E32/100*4</f>
        <v>0.6</v>
      </c>
      <c r="E32" s="31">
        <f>(BL19+BO19+BR19+BU19+BX19)/5</f>
        <v>15</v>
      </c>
    </row>
    <row r="33" spans="2:13" x14ac:dyDescent="0.25">
      <c r="B33" s="4" t="s">
        <v>653</v>
      </c>
      <c r="C33" s="4" t="s">
        <v>665</v>
      </c>
      <c r="D33" s="3">
        <f>E33/100*4</f>
        <v>3.4</v>
      </c>
      <c r="E33" s="31">
        <f>(BM19+BP19+BS19+BV19+BY19)/5</f>
        <v>85</v>
      </c>
    </row>
    <row r="34" spans="2:13" x14ac:dyDescent="0.25">
      <c r="B34" s="35"/>
      <c r="C34" s="35"/>
      <c r="D34" s="38">
        <f>SUM(D31:D33)</f>
        <v>4</v>
      </c>
      <c r="E34" s="38">
        <f>SUM(E31:E33)</f>
        <v>100</v>
      </c>
      <c r="F34" s="40"/>
    </row>
    <row r="35" spans="2:13" x14ac:dyDescent="0.25">
      <c r="B35" s="4"/>
      <c r="C35" s="4"/>
      <c r="D35" s="96" t="s">
        <v>286</v>
      </c>
      <c r="E35" s="96"/>
      <c r="F35" s="129" t="s">
        <v>282</v>
      </c>
      <c r="G35" s="129"/>
      <c r="H35" s="129" t="s">
        <v>287</v>
      </c>
      <c r="I35" s="129"/>
      <c r="J35" s="129" t="s">
        <v>288</v>
      </c>
      <c r="K35" s="129"/>
      <c r="L35" s="129" t="s">
        <v>42</v>
      </c>
      <c r="M35" s="129"/>
    </row>
    <row r="36" spans="2:13" x14ac:dyDescent="0.25">
      <c r="B36" s="4" t="s">
        <v>650</v>
      </c>
      <c r="C36" s="4" t="s">
        <v>666</v>
      </c>
      <c r="D36" s="3">
        <f>E36/100*25</f>
        <v>0</v>
      </c>
      <c r="E36" s="31">
        <f>(BZ19+CC19+CF19+CI19+CL19)/5</f>
        <v>0</v>
      </c>
      <c r="F36" s="3">
        <f>G36/100*25</f>
        <v>0</v>
      </c>
      <c r="G36" s="31">
        <f>(CO19+CR19+CU19+CX19+DA19)/5</f>
        <v>0</v>
      </c>
      <c r="H36" s="3">
        <f>I36/100*25</f>
        <v>0</v>
      </c>
      <c r="I36" s="31">
        <f>(DD19+DG19+DJ19+DM19+DP19)/5</f>
        <v>0</v>
      </c>
      <c r="J36" s="3">
        <f>K36/100*4</f>
        <v>0.2</v>
      </c>
      <c r="K36" s="31">
        <f>(DS19+DV19+DY19+EB19+EE19)/5</f>
        <v>5</v>
      </c>
      <c r="L36" s="3">
        <f>M36/100*25</f>
        <v>0</v>
      </c>
      <c r="M36" s="31">
        <f>(EH19+EK19+EN19+EQ19+ET19)/5</f>
        <v>0</v>
      </c>
    </row>
    <row r="37" spans="2:13" x14ac:dyDescent="0.25">
      <c r="B37" s="4" t="s">
        <v>652</v>
      </c>
      <c r="C37" s="4" t="s">
        <v>666</v>
      </c>
      <c r="D37" s="3">
        <f>E37/100*4</f>
        <v>1</v>
      </c>
      <c r="E37" s="31">
        <f>(CA19+CD19+CG19+CJ19+CM19)/5</f>
        <v>25</v>
      </c>
      <c r="F37" s="3">
        <f>G37/100*4</f>
        <v>1</v>
      </c>
      <c r="G37" s="31">
        <f>(CP19+CS19+CV19+CY19+DB19)/5</f>
        <v>25</v>
      </c>
      <c r="H37" s="3">
        <f>I37/100*4</f>
        <v>1.6</v>
      </c>
      <c r="I37" s="31">
        <f>(DE19+DH19+DK19+DN19+DQ19)/5</f>
        <v>40</v>
      </c>
      <c r="J37" s="3">
        <f>K37/100*4</f>
        <v>2.2000000000000002</v>
      </c>
      <c r="K37" s="31">
        <f>(DT19+DW19+DZ19+EC19+EF19)/5</f>
        <v>55</v>
      </c>
      <c r="L37" s="3">
        <f>M37/100*4</f>
        <v>0.6</v>
      </c>
      <c r="M37" s="31">
        <f>(EI19+EL19+EO19+ER19+EU19)/5</f>
        <v>15</v>
      </c>
    </row>
    <row r="38" spans="2:13" x14ac:dyDescent="0.25">
      <c r="B38" s="4" t="s">
        <v>653</v>
      </c>
      <c r="C38" s="4" t="s">
        <v>666</v>
      </c>
      <c r="D38" s="3">
        <f>E38/100*4</f>
        <v>3</v>
      </c>
      <c r="E38" s="31">
        <f>(CB19+CE19+CH19+CK19+CN19)/5</f>
        <v>75</v>
      </c>
      <c r="F38" s="3">
        <f>G38/100*4</f>
        <v>3</v>
      </c>
      <c r="G38" s="31">
        <f>(CQ19+CT19+CW19+CZ19+DC19)/5</f>
        <v>75</v>
      </c>
      <c r="H38" s="3">
        <v>2.4</v>
      </c>
      <c r="I38" s="31">
        <f>(DF19+DI19+DL19+DO19+DR19)/5</f>
        <v>70</v>
      </c>
      <c r="J38" s="3">
        <v>1.6</v>
      </c>
      <c r="K38" s="31">
        <f>(DU19+DX19+EA19+ED19+EG19)/5</f>
        <v>40</v>
      </c>
      <c r="L38" s="3">
        <f>M38/100*4</f>
        <v>3.4</v>
      </c>
      <c r="M38" s="31">
        <f>(EJ19+EM19+EP19+ES19+EV19)/5</f>
        <v>85</v>
      </c>
    </row>
    <row r="39" spans="2:13" x14ac:dyDescent="0.25">
      <c r="B39" s="4"/>
      <c r="C39" s="4"/>
      <c r="D39" s="32">
        <f t="shared" ref="D39:M39" si="5">SUM(D36:D38)</f>
        <v>4</v>
      </c>
      <c r="E39" s="32">
        <f t="shared" si="5"/>
        <v>100</v>
      </c>
      <c r="F39" s="32">
        <f t="shared" si="5"/>
        <v>4</v>
      </c>
      <c r="G39" s="33">
        <f t="shared" si="5"/>
        <v>100</v>
      </c>
      <c r="H39" s="32">
        <f t="shared" si="5"/>
        <v>4</v>
      </c>
      <c r="I39" s="33">
        <f t="shared" si="5"/>
        <v>110</v>
      </c>
      <c r="J39" s="32">
        <f t="shared" si="5"/>
        <v>4</v>
      </c>
      <c r="K39" s="33">
        <f t="shared" si="5"/>
        <v>100</v>
      </c>
      <c r="L39" s="32">
        <f t="shared" si="5"/>
        <v>4</v>
      </c>
      <c r="M39" s="33">
        <f t="shared" si="5"/>
        <v>100</v>
      </c>
    </row>
    <row r="40" spans="2:13" x14ac:dyDescent="0.25">
      <c r="B40" s="4" t="s">
        <v>650</v>
      </c>
      <c r="C40" s="4" t="s">
        <v>667</v>
      </c>
      <c r="D40" s="3">
        <f>E40/100*25</f>
        <v>0</v>
      </c>
      <c r="E40" s="31">
        <f>(EW19+EZ19+FC19+FF19+FI19)/5</f>
        <v>0</v>
      </c>
    </row>
    <row r="41" spans="2:13" x14ac:dyDescent="0.25">
      <c r="B41" s="4" t="s">
        <v>652</v>
      </c>
      <c r="C41" s="4" t="s">
        <v>667</v>
      </c>
      <c r="D41" s="3">
        <f>E41/100*4</f>
        <v>0.6</v>
      </c>
      <c r="E41" s="31">
        <f>(EX19+FA19+FD19+FG19+FJ19)/5</f>
        <v>15</v>
      </c>
    </row>
    <row r="42" spans="2:13" x14ac:dyDescent="0.25">
      <c r="B42" s="4" t="s">
        <v>653</v>
      </c>
      <c r="C42" s="4" t="s">
        <v>667</v>
      </c>
      <c r="D42" s="3">
        <f>E42/100*4</f>
        <v>3.4</v>
      </c>
      <c r="E42" s="31">
        <f>(EY19+FB19+FE19+FH19+FK19)/5</f>
        <v>85</v>
      </c>
    </row>
    <row r="43" spans="2:13" x14ac:dyDescent="0.25">
      <c r="B43" s="4"/>
      <c r="C43" s="4"/>
      <c r="D43" s="32">
        <f>SUM(D40:D42)</f>
        <v>4</v>
      </c>
      <c r="E43" s="32">
        <f>SUM(E40:E42)</f>
        <v>100</v>
      </c>
    </row>
  </sheetData>
  <mergeCells count="141"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A2:R2"/>
    <mergeCell ref="D35:E35"/>
    <mergeCell ref="F35:G35"/>
    <mergeCell ref="H35:I35"/>
    <mergeCell ref="J35:K35"/>
    <mergeCell ref="L35:M35"/>
    <mergeCell ref="B21:E21"/>
    <mergeCell ref="BE12:BG12"/>
    <mergeCell ref="BH12:BJ12"/>
    <mergeCell ref="D26:E26"/>
    <mergeCell ref="F26:G26"/>
    <mergeCell ref="H26:I26"/>
    <mergeCell ref="A18:B18"/>
    <mergeCell ref="AV12:AX12"/>
    <mergeCell ref="AY12:BA12"/>
    <mergeCell ref="BB12:BD12"/>
    <mergeCell ref="A19:B19"/>
    <mergeCell ref="A4:A13"/>
    <mergeCell ref="B4:B13"/>
    <mergeCell ref="C12:E12"/>
    <mergeCell ref="F12:H12"/>
    <mergeCell ref="O11:Q11"/>
    <mergeCell ref="O12:Q12"/>
    <mergeCell ref="C11:E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42"/>
  <sheetViews>
    <sheetView workbookViewId="0">
      <selection activeCell="F29" sqref="F29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43</v>
      </c>
      <c r="B1" s="14" t="s">
        <v>316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678</v>
      </c>
      <c r="B2" s="7"/>
      <c r="C2" s="7" t="s">
        <v>1225</v>
      </c>
      <c r="D2" s="7"/>
      <c r="E2" s="7"/>
      <c r="F2" s="7"/>
      <c r="G2" s="15" t="s">
        <v>1216</v>
      </c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77" t="s">
        <v>1208</v>
      </c>
      <c r="GQ2" s="7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27" t="s">
        <v>0</v>
      </c>
      <c r="B4" s="127" t="s">
        <v>154</v>
      </c>
      <c r="C4" s="146" t="s">
        <v>317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90" t="s">
        <v>278</v>
      </c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 t="s">
        <v>758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159" t="s">
        <v>285</v>
      </c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29" t="s">
        <v>318</v>
      </c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</row>
    <row r="5" spans="1:200" ht="13.5" customHeight="1" x14ac:dyDescent="0.25">
      <c r="A5" s="127"/>
      <c r="B5" s="127"/>
      <c r="C5" s="138" t="s">
        <v>277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 t="s">
        <v>279</v>
      </c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91" t="s">
        <v>280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 t="s">
        <v>314</v>
      </c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138" t="s">
        <v>315</v>
      </c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/>
      <c r="CJ5" s="138"/>
      <c r="CK5" s="138"/>
      <c r="CL5" s="138"/>
      <c r="CM5" s="138"/>
      <c r="CN5" s="138"/>
      <c r="CO5" s="138" t="s">
        <v>286</v>
      </c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38"/>
      <c r="DE5" s="138"/>
      <c r="DF5" s="138"/>
      <c r="DG5" s="142" t="s">
        <v>282</v>
      </c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 t="s">
        <v>287</v>
      </c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60" t="s">
        <v>288</v>
      </c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0"/>
      <c r="FI5" s="142" t="s">
        <v>42</v>
      </c>
      <c r="FJ5" s="142"/>
      <c r="FK5" s="142"/>
      <c r="FL5" s="142"/>
      <c r="FM5" s="142"/>
      <c r="FN5" s="142"/>
      <c r="FO5" s="142"/>
      <c r="FP5" s="142"/>
      <c r="FQ5" s="142"/>
      <c r="FR5" s="142"/>
      <c r="FS5" s="142"/>
      <c r="FT5" s="142"/>
      <c r="FU5" s="142"/>
      <c r="FV5" s="142"/>
      <c r="FW5" s="142"/>
      <c r="FX5" s="142"/>
      <c r="FY5" s="142"/>
      <c r="FZ5" s="142"/>
      <c r="GA5" s="91" t="s">
        <v>284</v>
      </c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</row>
    <row r="6" spans="1:200" ht="15.75" hidden="1" x14ac:dyDescent="0.25">
      <c r="A6" s="127"/>
      <c r="B6" s="127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27"/>
      <c r="B7" s="127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27"/>
      <c r="B8" s="127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27"/>
      <c r="B9" s="127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27"/>
      <c r="B10" s="127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27"/>
      <c r="B11" s="127"/>
      <c r="C11" s="138" t="s">
        <v>71</v>
      </c>
      <c r="D11" s="138" t="s">
        <v>2</v>
      </c>
      <c r="E11" s="138" t="s">
        <v>3</v>
      </c>
      <c r="F11" s="138" t="s">
        <v>72</v>
      </c>
      <c r="G11" s="138" t="s">
        <v>6</v>
      </c>
      <c r="H11" s="138" t="s">
        <v>7</v>
      </c>
      <c r="I11" s="138" t="s">
        <v>100</v>
      </c>
      <c r="J11" s="138" t="s">
        <v>6</v>
      </c>
      <c r="K11" s="138" t="s">
        <v>7</v>
      </c>
      <c r="L11" s="138" t="s">
        <v>73</v>
      </c>
      <c r="M11" s="138" t="s">
        <v>1</v>
      </c>
      <c r="N11" s="138" t="s">
        <v>2</v>
      </c>
      <c r="O11" s="138" t="s">
        <v>74</v>
      </c>
      <c r="P11" s="138"/>
      <c r="Q11" s="138"/>
      <c r="R11" s="138" t="s">
        <v>75</v>
      </c>
      <c r="S11" s="138"/>
      <c r="T11" s="138"/>
      <c r="U11" s="138" t="s">
        <v>76</v>
      </c>
      <c r="V11" s="138"/>
      <c r="W11" s="138"/>
      <c r="X11" s="138" t="s">
        <v>77</v>
      </c>
      <c r="Y11" s="138"/>
      <c r="Z11" s="138"/>
      <c r="AA11" s="91" t="s">
        <v>897</v>
      </c>
      <c r="AB11" s="91"/>
      <c r="AC11" s="91"/>
      <c r="AD11" s="91" t="s">
        <v>78</v>
      </c>
      <c r="AE11" s="91"/>
      <c r="AF11" s="91"/>
      <c r="AG11" s="138" t="s">
        <v>79</v>
      </c>
      <c r="AH11" s="138"/>
      <c r="AI11" s="138"/>
      <c r="AJ11" s="91" t="s">
        <v>80</v>
      </c>
      <c r="AK11" s="91"/>
      <c r="AL11" s="91"/>
      <c r="AM11" s="138" t="s">
        <v>81</v>
      </c>
      <c r="AN11" s="138"/>
      <c r="AO11" s="138"/>
      <c r="AP11" s="138" t="s">
        <v>82</v>
      </c>
      <c r="AQ11" s="138"/>
      <c r="AR11" s="138"/>
      <c r="AS11" s="138" t="s">
        <v>83</v>
      </c>
      <c r="AT11" s="138"/>
      <c r="AU11" s="138"/>
      <c r="AV11" s="91" t="s">
        <v>84</v>
      </c>
      <c r="AW11" s="91"/>
      <c r="AX11" s="91"/>
      <c r="AY11" s="91" t="s">
        <v>85</v>
      </c>
      <c r="AZ11" s="91"/>
      <c r="BA11" s="91"/>
      <c r="BB11" s="91" t="s">
        <v>86</v>
      </c>
      <c r="BC11" s="91"/>
      <c r="BD11" s="91"/>
      <c r="BE11" s="91" t="s">
        <v>101</v>
      </c>
      <c r="BF11" s="91"/>
      <c r="BG11" s="91"/>
      <c r="BH11" s="91" t="s">
        <v>921</v>
      </c>
      <c r="BI11" s="91"/>
      <c r="BJ11" s="91"/>
      <c r="BK11" s="91" t="s">
        <v>87</v>
      </c>
      <c r="BL11" s="91"/>
      <c r="BM11" s="91"/>
      <c r="BN11" s="91" t="s">
        <v>88</v>
      </c>
      <c r="BO11" s="91"/>
      <c r="BP11" s="91"/>
      <c r="BQ11" s="91" t="s">
        <v>89</v>
      </c>
      <c r="BR11" s="91"/>
      <c r="BS11" s="91"/>
      <c r="BT11" s="91" t="s">
        <v>90</v>
      </c>
      <c r="BU11" s="91"/>
      <c r="BV11" s="91"/>
      <c r="BW11" s="91" t="s">
        <v>342</v>
      </c>
      <c r="BX11" s="91"/>
      <c r="BY11" s="91"/>
      <c r="BZ11" s="91" t="s">
        <v>343</v>
      </c>
      <c r="CA11" s="91"/>
      <c r="CB11" s="91"/>
      <c r="CC11" s="91" t="s">
        <v>344</v>
      </c>
      <c r="CD11" s="91"/>
      <c r="CE11" s="91"/>
      <c r="CF11" s="91" t="s">
        <v>345</v>
      </c>
      <c r="CG11" s="91"/>
      <c r="CH11" s="91"/>
      <c r="CI11" s="91" t="s">
        <v>346</v>
      </c>
      <c r="CJ11" s="91"/>
      <c r="CK11" s="91"/>
      <c r="CL11" s="91" t="s">
        <v>347</v>
      </c>
      <c r="CM11" s="91"/>
      <c r="CN11" s="91"/>
      <c r="CO11" s="114" t="s">
        <v>91</v>
      </c>
      <c r="CP11" s="115"/>
      <c r="CQ11" s="116"/>
      <c r="CR11" s="91" t="s">
        <v>92</v>
      </c>
      <c r="CS11" s="91"/>
      <c r="CT11" s="91"/>
      <c r="CU11" s="91" t="s">
        <v>102</v>
      </c>
      <c r="CV11" s="91"/>
      <c r="CW11" s="91"/>
      <c r="CX11" s="91" t="s">
        <v>93</v>
      </c>
      <c r="CY11" s="91"/>
      <c r="CZ11" s="91"/>
      <c r="DA11" s="91" t="s">
        <v>94</v>
      </c>
      <c r="DB11" s="91"/>
      <c r="DC11" s="91"/>
      <c r="DD11" s="91" t="s">
        <v>95</v>
      </c>
      <c r="DE11" s="91"/>
      <c r="DF11" s="91"/>
      <c r="DG11" s="91" t="s">
        <v>96</v>
      </c>
      <c r="DH11" s="91"/>
      <c r="DI11" s="91"/>
      <c r="DJ11" s="91" t="s">
        <v>97</v>
      </c>
      <c r="DK11" s="91"/>
      <c r="DL11" s="91"/>
      <c r="DM11" s="91" t="s">
        <v>98</v>
      </c>
      <c r="DN11" s="91"/>
      <c r="DO11" s="91"/>
      <c r="DP11" s="91" t="s">
        <v>99</v>
      </c>
      <c r="DQ11" s="91"/>
      <c r="DR11" s="91"/>
      <c r="DS11" s="91" t="s">
        <v>103</v>
      </c>
      <c r="DT11" s="91"/>
      <c r="DU11" s="91"/>
      <c r="DV11" s="91" t="s">
        <v>104</v>
      </c>
      <c r="DW11" s="91"/>
      <c r="DX11" s="91"/>
      <c r="DY11" s="91" t="s">
        <v>105</v>
      </c>
      <c r="DZ11" s="91"/>
      <c r="EA11" s="91"/>
      <c r="EB11" s="91" t="s">
        <v>325</v>
      </c>
      <c r="EC11" s="91"/>
      <c r="ED11" s="91"/>
      <c r="EE11" s="91" t="s">
        <v>326</v>
      </c>
      <c r="EF11" s="91"/>
      <c r="EG11" s="91"/>
      <c r="EH11" s="91" t="s">
        <v>327</v>
      </c>
      <c r="EI11" s="91"/>
      <c r="EJ11" s="91"/>
      <c r="EK11" s="91" t="s">
        <v>328</v>
      </c>
      <c r="EL11" s="91"/>
      <c r="EM11" s="91"/>
      <c r="EN11" s="91" t="s">
        <v>329</v>
      </c>
      <c r="EO11" s="91"/>
      <c r="EP11" s="91"/>
      <c r="EQ11" s="91" t="s">
        <v>330</v>
      </c>
      <c r="ER11" s="91"/>
      <c r="ES11" s="91"/>
      <c r="ET11" s="91" t="s">
        <v>331</v>
      </c>
      <c r="EU11" s="91"/>
      <c r="EV11" s="91"/>
      <c r="EW11" s="91" t="s">
        <v>332</v>
      </c>
      <c r="EX11" s="91"/>
      <c r="EY11" s="91"/>
      <c r="EZ11" s="91" t="s">
        <v>333</v>
      </c>
      <c r="FA11" s="91"/>
      <c r="FB11" s="91"/>
      <c r="FC11" s="91" t="s">
        <v>334</v>
      </c>
      <c r="FD11" s="91"/>
      <c r="FE11" s="91"/>
      <c r="FF11" s="91" t="s">
        <v>335</v>
      </c>
      <c r="FG11" s="91"/>
      <c r="FH11" s="91"/>
      <c r="FI11" s="91" t="s">
        <v>336</v>
      </c>
      <c r="FJ11" s="91"/>
      <c r="FK11" s="91"/>
      <c r="FL11" s="91" t="s">
        <v>337</v>
      </c>
      <c r="FM11" s="91"/>
      <c r="FN11" s="91"/>
      <c r="FO11" s="91" t="s">
        <v>338</v>
      </c>
      <c r="FP11" s="91"/>
      <c r="FQ11" s="91"/>
      <c r="FR11" s="91" t="s">
        <v>339</v>
      </c>
      <c r="FS11" s="91"/>
      <c r="FT11" s="91"/>
      <c r="FU11" s="91" t="s">
        <v>340</v>
      </c>
      <c r="FV11" s="91"/>
      <c r="FW11" s="91"/>
      <c r="FX11" s="91" t="s">
        <v>341</v>
      </c>
      <c r="FY11" s="91"/>
      <c r="FZ11" s="91"/>
      <c r="GA11" s="91" t="s">
        <v>319</v>
      </c>
      <c r="GB11" s="91"/>
      <c r="GC11" s="91"/>
      <c r="GD11" s="91" t="s">
        <v>320</v>
      </c>
      <c r="GE11" s="91"/>
      <c r="GF11" s="91"/>
      <c r="GG11" s="91" t="s">
        <v>321</v>
      </c>
      <c r="GH11" s="91"/>
      <c r="GI11" s="91"/>
      <c r="GJ11" s="91" t="s">
        <v>322</v>
      </c>
      <c r="GK11" s="91"/>
      <c r="GL11" s="91"/>
      <c r="GM11" s="91" t="s">
        <v>323</v>
      </c>
      <c r="GN11" s="91"/>
      <c r="GO11" s="91"/>
      <c r="GP11" s="91" t="s">
        <v>324</v>
      </c>
      <c r="GQ11" s="91"/>
      <c r="GR11" s="91"/>
    </row>
    <row r="12" spans="1:200" ht="87" customHeight="1" x14ac:dyDescent="0.25">
      <c r="A12" s="127"/>
      <c r="B12" s="127"/>
      <c r="C12" s="113" t="s">
        <v>871</v>
      </c>
      <c r="D12" s="113"/>
      <c r="E12" s="113"/>
      <c r="F12" s="113" t="s">
        <v>873</v>
      </c>
      <c r="G12" s="113"/>
      <c r="H12" s="113"/>
      <c r="I12" s="113" t="s">
        <v>876</v>
      </c>
      <c r="J12" s="113"/>
      <c r="K12" s="113"/>
      <c r="L12" s="113" t="s">
        <v>880</v>
      </c>
      <c r="M12" s="113"/>
      <c r="N12" s="113"/>
      <c r="O12" s="113" t="s">
        <v>884</v>
      </c>
      <c r="P12" s="113"/>
      <c r="Q12" s="113"/>
      <c r="R12" s="113" t="s">
        <v>888</v>
      </c>
      <c r="S12" s="113"/>
      <c r="T12" s="113"/>
      <c r="U12" s="113" t="s">
        <v>892</v>
      </c>
      <c r="V12" s="113"/>
      <c r="W12" s="113"/>
      <c r="X12" s="113" t="s">
        <v>896</v>
      </c>
      <c r="Y12" s="113"/>
      <c r="Z12" s="113"/>
      <c r="AA12" s="113" t="s">
        <v>898</v>
      </c>
      <c r="AB12" s="113"/>
      <c r="AC12" s="113"/>
      <c r="AD12" s="113" t="s">
        <v>430</v>
      </c>
      <c r="AE12" s="113"/>
      <c r="AF12" s="113"/>
      <c r="AG12" s="113" t="s">
        <v>903</v>
      </c>
      <c r="AH12" s="113"/>
      <c r="AI12" s="113"/>
      <c r="AJ12" s="113" t="s">
        <v>904</v>
      </c>
      <c r="AK12" s="113"/>
      <c r="AL12" s="113"/>
      <c r="AM12" s="121" t="s">
        <v>905</v>
      </c>
      <c r="AN12" s="121"/>
      <c r="AO12" s="121"/>
      <c r="AP12" s="121" t="s">
        <v>906</v>
      </c>
      <c r="AQ12" s="121"/>
      <c r="AR12" s="121"/>
      <c r="AS12" s="121" t="s">
        <v>907</v>
      </c>
      <c r="AT12" s="121"/>
      <c r="AU12" s="121"/>
      <c r="AV12" s="121" t="s">
        <v>911</v>
      </c>
      <c r="AW12" s="121"/>
      <c r="AX12" s="121"/>
      <c r="AY12" s="121" t="s">
        <v>915</v>
      </c>
      <c r="AZ12" s="121"/>
      <c r="BA12" s="121"/>
      <c r="BB12" s="121" t="s">
        <v>918</v>
      </c>
      <c r="BC12" s="121"/>
      <c r="BD12" s="121"/>
      <c r="BE12" s="121" t="s">
        <v>919</v>
      </c>
      <c r="BF12" s="121"/>
      <c r="BG12" s="121"/>
      <c r="BH12" s="121" t="s">
        <v>922</v>
      </c>
      <c r="BI12" s="121"/>
      <c r="BJ12" s="121"/>
      <c r="BK12" s="121" t="s">
        <v>923</v>
      </c>
      <c r="BL12" s="121"/>
      <c r="BM12" s="121"/>
      <c r="BN12" s="121" t="s">
        <v>924</v>
      </c>
      <c r="BO12" s="121"/>
      <c r="BP12" s="121"/>
      <c r="BQ12" s="121" t="s">
        <v>452</v>
      </c>
      <c r="BR12" s="121"/>
      <c r="BS12" s="121"/>
      <c r="BT12" s="121" t="s">
        <v>455</v>
      </c>
      <c r="BU12" s="121"/>
      <c r="BV12" s="121"/>
      <c r="BW12" s="113" t="s">
        <v>925</v>
      </c>
      <c r="BX12" s="113"/>
      <c r="BY12" s="113"/>
      <c r="BZ12" s="113" t="s">
        <v>926</v>
      </c>
      <c r="CA12" s="113"/>
      <c r="CB12" s="113"/>
      <c r="CC12" s="113" t="s">
        <v>927</v>
      </c>
      <c r="CD12" s="113"/>
      <c r="CE12" s="113"/>
      <c r="CF12" s="113" t="s">
        <v>931</v>
      </c>
      <c r="CG12" s="113"/>
      <c r="CH12" s="113"/>
      <c r="CI12" s="113" t="s">
        <v>935</v>
      </c>
      <c r="CJ12" s="113"/>
      <c r="CK12" s="113"/>
      <c r="CL12" s="113" t="s">
        <v>466</v>
      </c>
      <c r="CM12" s="113"/>
      <c r="CN12" s="113"/>
      <c r="CO12" s="121" t="s">
        <v>937</v>
      </c>
      <c r="CP12" s="121"/>
      <c r="CQ12" s="121"/>
      <c r="CR12" s="121" t="s">
        <v>941</v>
      </c>
      <c r="CS12" s="121"/>
      <c r="CT12" s="121"/>
      <c r="CU12" s="121" t="s">
        <v>944</v>
      </c>
      <c r="CV12" s="121"/>
      <c r="CW12" s="121"/>
      <c r="CX12" s="121" t="s">
        <v>948</v>
      </c>
      <c r="CY12" s="121"/>
      <c r="CZ12" s="121"/>
      <c r="DA12" s="121" t="s">
        <v>474</v>
      </c>
      <c r="DB12" s="121"/>
      <c r="DC12" s="121"/>
      <c r="DD12" s="113" t="s">
        <v>949</v>
      </c>
      <c r="DE12" s="113"/>
      <c r="DF12" s="113"/>
      <c r="DG12" s="113" t="s">
        <v>953</v>
      </c>
      <c r="DH12" s="113"/>
      <c r="DI12" s="113"/>
      <c r="DJ12" s="113" t="s">
        <v>957</v>
      </c>
      <c r="DK12" s="113"/>
      <c r="DL12" s="113"/>
      <c r="DM12" s="121" t="s">
        <v>959</v>
      </c>
      <c r="DN12" s="121"/>
      <c r="DO12" s="121"/>
      <c r="DP12" s="113" t="s">
        <v>960</v>
      </c>
      <c r="DQ12" s="113"/>
      <c r="DR12" s="113"/>
      <c r="DS12" s="113" t="s">
        <v>482</v>
      </c>
      <c r="DT12" s="113"/>
      <c r="DU12" s="113"/>
      <c r="DV12" s="113" t="s">
        <v>484</v>
      </c>
      <c r="DW12" s="113"/>
      <c r="DX12" s="113"/>
      <c r="DY12" s="121" t="s">
        <v>965</v>
      </c>
      <c r="DZ12" s="121"/>
      <c r="EA12" s="121"/>
      <c r="EB12" s="121" t="s">
        <v>968</v>
      </c>
      <c r="EC12" s="121"/>
      <c r="ED12" s="121"/>
      <c r="EE12" s="121" t="s">
        <v>969</v>
      </c>
      <c r="EF12" s="121"/>
      <c r="EG12" s="121"/>
      <c r="EH12" s="121" t="s">
        <v>973</v>
      </c>
      <c r="EI12" s="121"/>
      <c r="EJ12" s="121"/>
      <c r="EK12" s="121" t="s">
        <v>977</v>
      </c>
      <c r="EL12" s="121"/>
      <c r="EM12" s="121"/>
      <c r="EN12" s="121" t="s">
        <v>490</v>
      </c>
      <c r="EO12" s="121"/>
      <c r="EP12" s="121"/>
      <c r="EQ12" s="113" t="s">
        <v>979</v>
      </c>
      <c r="ER12" s="113"/>
      <c r="ES12" s="113"/>
      <c r="ET12" s="113" t="s">
        <v>497</v>
      </c>
      <c r="EU12" s="113"/>
      <c r="EV12" s="113"/>
      <c r="EW12" s="113" t="s">
        <v>986</v>
      </c>
      <c r="EX12" s="113"/>
      <c r="EY12" s="113"/>
      <c r="EZ12" s="113" t="s">
        <v>493</v>
      </c>
      <c r="FA12" s="113"/>
      <c r="FB12" s="113"/>
      <c r="FC12" s="113" t="s">
        <v>494</v>
      </c>
      <c r="FD12" s="113"/>
      <c r="FE12" s="113"/>
      <c r="FF12" s="113" t="s">
        <v>993</v>
      </c>
      <c r="FG12" s="113"/>
      <c r="FH12" s="113"/>
      <c r="FI12" s="121" t="s">
        <v>997</v>
      </c>
      <c r="FJ12" s="121"/>
      <c r="FK12" s="121"/>
      <c r="FL12" s="121" t="s">
        <v>1001</v>
      </c>
      <c r="FM12" s="121"/>
      <c r="FN12" s="121"/>
      <c r="FO12" s="121" t="s">
        <v>1005</v>
      </c>
      <c r="FP12" s="121"/>
      <c r="FQ12" s="121"/>
      <c r="FR12" s="121" t="s">
        <v>499</v>
      </c>
      <c r="FS12" s="121"/>
      <c r="FT12" s="121"/>
      <c r="FU12" s="121" t="s">
        <v>1012</v>
      </c>
      <c r="FV12" s="121"/>
      <c r="FW12" s="121"/>
      <c r="FX12" s="121" t="s">
        <v>1015</v>
      </c>
      <c r="FY12" s="121"/>
      <c r="FZ12" s="121"/>
      <c r="GA12" s="113" t="s">
        <v>1019</v>
      </c>
      <c r="GB12" s="113"/>
      <c r="GC12" s="113"/>
      <c r="GD12" s="113" t="s">
        <v>1020</v>
      </c>
      <c r="GE12" s="113"/>
      <c r="GF12" s="113"/>
      <c r="GG12" s="113" t="s">
        <v>1024</v>
      </c>
      <c r="GH12" s="113"/>
      <c r="GI12" s="113"/>
      <c r="GJ12" s="113" t="s">
        <v>1028</v>
      </c>
      <c r="GK12" s="113"/>
      <c r="GL12" s="113"/>
      <c r="GM12" s="113" t="s">
        <v>1032</v>
      </c>
      <c r="GN12" s="113"/>
      <c r="GO12" s="113"/>
      <c r="GP12" s="113" t="s">
        <v>1036</v>
      </c>
      <c r="GQ12" s="113"/>
      <c r="GR12" s="113"/>
    </row>
    <row r="13" spans="1:200" ht="144" x14ac:dyDescent="0.25">
      <c r="A13" s="127"/>
      <c r="B13" s="127"/>
      <c r="C13" s="57" t="s">
        <v>683</v>
      </c>
      <c r="D13" s="57" t="s">
        <v>738</v>
      </c>
      <c r="E13" s="57" t="s">
        <v>872</v>
      </c>
      <c r="F13" s="57" t="s">
        <v>874</v>
      </c>
      <c r="G13" s="57" t="s">
        <v>425</v>
      </c>
      <c r="H13" s="57" t="s">
        <v>875</v>
      </c>
      <c r="I13" s="57" t="s">
        <v>877</v>
      </c>
      <c r="J13" s="57" t="s">
        <v>878</v>
      </c>
      <c r="K13" s="57" t="s">
        <v>879</v>
      </c>
      <c r="L13" s="57" t="s">
        <v>881</v>
      </c>
      <c r="M13" s="57" t="s">
        <v>882</v>
      </c>
      <c r="N13" s="57" t="s">
        <v>883</v>
      </c>
      <c r="O13" s="57" t="s">
        <v>885</v>
      </c>
      <c r="P13" s="57" t="s">
        <v>886</v>
      </c>
      <c r="Q13" s="57" t="s">
        <v>887</v>
      </c>
      <c r="R13" s="57" t="s">
        <v>889</v>
      </c>
      <c r="S13" s="57" t="s">
        <v>890</v>
      </c>
      <c r="T13" s="57" t="s">
        <v>891</v>
      </c>
      <c r="U13" s="57" t="s">
        <v>893</v>
      </c>
      <c r="V13" s="57" t="s">
        <v>894</v>
      </c>
      <c r="W13" s="57" t="s">
        <v>895</v>
      </c>
      <c r="X13" s="57" t="s">
        <v>230</v>
      </c>
      <c r="Y13" s="57" t="s">
        <v>427</v>
      </c>
      <c r="Z13" s="57" t="s">
        <v>232</v>
      </c>
      <c r="AA13" s="57" t="s">
        <v>428</v>
      </c>
      <c r="AB13" s="57" t="s">
        <v>899</v>
      </c>
      <c r="AC13" s="57" t="s">
        <v>429</v>
      </c>
      <c r="AD13" s="57" t="s">
        <v>900</v>
      </c>
      <c r="AE13" s="57" t="s">
        <v>901</v>
      </c>
      <c r="AF13" s="57" t="s">
        <v>902</v>
      </c>
      <c r="AG13" s="57" t="s">
        <v>434</v>
      </c>
      <c r="AH13" s="57" t="s">
        <v>435</v>
      </c>
      <c r="AI13" s="57" t="s">
        <v>436</v>
      </c>
      <c r="AJ13" s="57" t="s">
        <v>254</v>
      </c>
      <c r="AK13" s="57" t="s">
        <v>437</v>
      </c>
      <c r="AL13" s="57" t="s">
        <v>438</v>
      </c>
      <c r="AM13" s="57" t="s">
        <v>439</v>
      </c>
      <c r="AN13" s="57" t="s">
        <v>440</v>
      </c>
      <c r="AO13" s="57" t="s">
        <v>441</v>
      </c>
      <c r="AP13" s="57" t="s">
        <v>442</v>
      </c>
      <c r="AQ13" s="57" t="s">
        <v>443</v>
      </c>
      <c r="AR13" s="57" t="s">
        <v>444</v>
      </c>
      <c r="AS13" s="57" t="s">
        <v>908</v>
      </c>
      <c r="AT13" s="57" t="s">
        <v>909</v>
      </c>
      <c r="AU13" s="57" t="s">
        <v>910</v>
      </c>
      <c r="AV13" s="57" t="s">
        <v>912</v>
      </c>
      <c r="AW13" s="57" t="s">
        <v>913</v>
      </c>
      <c r="AX13" s="57" t="s">
        <v>914</v>
      </c>
      <c r="AY13" s="57" t="s">
        <v>916</v>
      </c>
      <c r="AZ13" s="57" t="s">
        <v>917</v>
      </c>
      <c r="BA13" s="57" t="s">
        <v>176</v>
      </c>
      <c r="BB13" s="57" t="s">
        <v>446</v>
      </c>
      <c r="BC13" s="57" t="s">
        <v>447</v>
      </c>
      <c r="BD13" s="57" t="s">
        <v>448</v>
      </c>
      <c r="BE13" s="29" t="s">
        <v>186</v>
      </c>
      <c r="BF13" s="29" t="s">
        <v>185</v>
      </c>
      <c r="BG13" s="29" t="s">
        <v>920</v>
      </c>
      <c r="BH13" s="29" t="s">
        <v>449</v>
      </c>
      <c r="BI13" s="29" t="s">
        <v>450</v>
      </c>
      <c r="BJ13" s="29" t="s">
        <v>451</v>
      </c>
      <c r="BK13" s="29" t="s">
        <v>218</v>
      </c>
      <c r="BL13" s="29" t="s">
        <v>187</v>
      </c>
      <c r="BM13" s="29" t="s">
        <v>188</v>
      </c>
      <c r="BN13" s="29" t="s">
        <v>431</v>
      </c>
      <c r="BO13" s="29" t="s">
        <v>432</v>
      </c>
      <c r="BP13" s="29" t="s">
        <v>433</v>
      </c>
      <c r="BQ13" s="29" t="s">
        <v>452</v>
      </c>
      <c r="BR13" s="29" t="s">
        <v>453</v>
      </c>
      <c r="BS13" s="29" t="s">
        <v>454</v>
      </c>
      <c r="BT13" s="29" t="s">
        <v>455</v>
      </c>
      <c r="BU13" s="29" t="s">
        <v>456</v>
      </c>
      <c r="BV13" s="29" t="s">
        <v>457</v>
      </c>
      <c r="BW13" s="57" t="s">
        <v>458</v>
      </c>
      <c r="BX13" s="57" t="s">
        <v>459</v>
      </c>
      <c r="BY13" s="57" t="s">
        <v>460</v>
      </c>
      <c r="BZ13" s="57" t="s">
        <v>372</v>
      </c>
      <c r="CA13" s="57" t="s">
        <v>379</v>
      </c>
      <c r="CB13" s="57" t="s">
        <v>462</v>
      </c>
      <c r="CC13" s="29" t="s">
        <v>928</v>
      </c>
      <c r="CD13" s="29" t="s">
        <v>929</v>
      </c>
      <c r="CE13" s="29" t="s">
        <v>930</v>
      </c>
      <c r="CF13" s="57" t="s">
        <v>932</v>
      </c>
      <c r="CG13" s="57" t="s">
        <v>933</v>
      </c>
      <c r="CH13" s="57" t="s">
        <v>934</v>
      </c>
      <c r="CI13" s="57" t="s">
        <v>463</v>
      </c>
      <c r="CJ13" s="57" t="s">
        <v>464</v>
      </c>
      <c r="CK13" s="57" t="s">
        <v>465</v>
      </c>
      <c r="CL13" s="57" t="s">
        <v>466</v>
      </c>
      <c r="CM13" s="57" t="s">
        <v>467</v>
      </c>
      <c r="CN13" s="57" t="s">
        <v>936</v>
      </c>
      <c r="CO13" s="29" t="s">
        <v>938</v>
      </c>
      <c r="CP13" s="29" t="s">
        <v>939</v>
      </c>
      <c r="CQ13" s="29" t="s">
        <v>940</v>
      </c>
      <c r="CR13" s="29" t="s">
        <v>942</v>
      </c>
      <c r="CS13" s="29" t="s">
        <v>943</v>
      </c>
      <c r="CT13" s="29" t="s">
        <v>233</v>
      </c>
      <c r="CU13" s="29" t="s">
        <v>945</v>
      </c>
      <c r="CV13" s="29" t="s">
        <v>946</v>
      </c>
      <c r="CW13" s="29" t="s">
        <v>947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475</v>
      </c>
      <c r="DC13" s="29" t="s">
        <v>476</v>
      </c>
      <c r="DD13" s="29" t="s">
        <v>950</v>
      </c>
      <c r="DE13" s="29" t="s">
        <v>951</v>
      </c>
      <c r="DF13" s="29" t="s">
        <v>952</v>
      </c>
      <c r="DG13" s="57" t="s">
        <v>954</v>
      </c>
      <c r="DH13" s="57" t="s">
        <v>955</v>
      </c>
      <c r="DI13" s="57" t="s">
        <v>956</v>
      </c>
      <c r="DJ13" s="57" t="s">
        <v>477</v>
      </c>
      <c r="DK13" s="57" t="s">
        <v>478</v>
      </c>
      <c r="DL13" s="57" t="s">
        <v>958</v>
      </c>
      <c r="DM13" s="57" t="s">
        <v>479</v>
      </c>
      <c r="DN13" s="57" t="s">
        <v>480</v>
      </c>
      <c r="DO13" s="57" t="s">
        <v>481</v>
      </c>
      <c r="DP13" s="57" t="s">
        <v>468</v>
      </c>
      <c r="DQ13" s="57" t="s">
        <v>469</v>
      </c>
      <c r="DR13" s="57" t="s">
        <v>470</v>
      </c>
      <c r="DS13" s="57" t="s">
        <v>961</v>
      </c>
      <c r="DT13" s="57" t="s">
        <v>962</v>
      </c>
      <c r="DU13" s="57" t="s">
        <v>483</v>
      </c>
      <c r="DV13" s="57" t="s">
        <v>484</v>
      </c>
      <c r="DW13" s="57" t="s">
        <v>963</v>
      </c>
      <c r="DX13" s="57" t="s">
        <v>964</v>
      </c>
      <c r="DY13" s="57" t="s">
        <v>965</v>
      </c>
      <c r="DZ13" s="57" t="s">
        <v>966</v>
      </c>
      <c r="EA13" s="57" t="s">
        <v>967</v>
      </c>
      <c r="EB13" s="57" t="s">
        <v>485</v>
      </c>
      <c r="EC13" s="57" t="s">
        <v>486</v>
      </c>
      <c r="ED13" s="57" t="s">
        <v>487</v>
      </c>
      <c r="EE13" s="57" t="s">
        <v>970</v>
      </c>
      <c r="EF13" s="57" t="s">
        <v>971</v>
      </c>
      <c r="EG13" s="57" t="s">
        <v>972</v>
      </c>
      <c r="EH13" s="57" t="s">
        <v>974</v>
      </c>
      <c r="EI13" s="57" t="s">
        <v>975</v>
      </c>
      <c r="EJ13" s="57" t="s">
        <v>976</v>
      </c>
      <c r="EK13" s="57" t="s">
        <v>488</v>
      </c>
      <c r="EL13" s="57" t="s">
        <v>978</v>
      </c>
      <c r="EM13" s="57" t="s">
        <v>489</v>
      </c>
      <c r="EN13" s="57" t="s">
        <v>490</v>
      </c>
      <c r="EO13" s="57" t="s">
        <v>491</v>
      </c>
      <c r="EP13" s="57" t="s">
        <v>492</v>
      </c>
      <c r="EQ13" s="57" t="s">
        <v>980</v>
      </c>
      <c r="ER13" s="57" t="s">
        <v>981</v>
      </c>
      <c r="ES13" s="57" t="s">
        <v>982</v>
      </c>
      <c r="ET13" s="57" t="s">
        <v>983</v>
      </c>
      <c r="EU13" s="57" t="s">
        <v>984</v>
      </c>
      <c r="EV13" s="57" t="s">
        <v>985</v>
      </c>
      <c r="EW13" s="57" t="s">
        <v>986</v>
      </c>
      <c r="EX13" s="57" t="s">
        <v>987</v>
      </c>
      <c r="EY13" s="57" t="s">
        <v>988</v>
      </c>
      <c r="EZ13" s="57" t="s">
        <v>989</v>
      </c>
      <c r="FA13" s="57" t="s">
        <v>990</v>
      </c>
      <c r="FB13" s="57" t="s">
        <v>991</v>
      </c>
      <c r="FC13" s="57" t="s">
        <v>495</v>
      </c>
      <c r="FD13" s="57" t="s">
        <v>496</v>
      </c>
      <c r="FE13" s="57" t="s">
        <v>992</v>
      </c>
      <c r="FF13" s="57" t="s">
        <v>994</v>
      </c>
      <c r="FG13" s="57" t="s">
        <v>995</v>
      </c>
      <c r="FH13" s="57" t="s">
        <v>996</v>
      </c>
      <c r="FI13" s="29" t="s">
        <v>998</v>
      </c>
      <c r="FJ13" s="29" t="s">
        <v>999</v>
      </c>
      <c r="FK13" s="29" t="s">
        <v>1000</v>
      </c>
      <c r="FL13" s="29" t="s">
        <v>1002</v>
      </c>
      <c r="FM13" s="29" t="s">
        <v>1003</v>
      </c>
      <c r="FN13" s="29" t="s">
        <v>1004</v>
      </c>
      <c r="FO13" s="29" t="s">
        <v>1006</v>
      </c>
      <c r="FP13" s="29" t="s">
        <v>1007</v>
      </c>
      <c r="FQ13" s="29" t="s">
        <v>1008</v>
      </c>
      <c r="FR13" s="29" t="s">
        <v>1009</v>
      </c>
      <c r="FS13" s="29" t="s">
        <v>1010</v>
      </c>
      <c r="FT13" s="29" t="s">
        <v>1011</v>
      </c>
      <c r="FU13" s="29" t="s">
        <v>383</v>
      </c>
      <c r="FV13" s="29" t="s">
        <v>1013</v>
      </c>
      <c r="FW13" s="29" t="s">
        <v>1014</v>
      </c>
      <c r="FX13" s="29" t="s">
        <v>1016</v>
      </c>
      <c r="FY13" s="29" t="s">
        <v>1017</v>
      </c>
      <c r="FZ13" s="29" t="s">
        <v>1018</v>
      </c>
      <c r="GA13" s="57" t="s">
        <v>500</v>
      </c>
      <c r="GB13" s="57" t="s">
        <v>501</v>
      </c>
      <c r="GC13" s="57" t="s">
        <v>502</v>
      </c>
      <c r="GD13" s="57" t="s">
        <v>1021</v>
      </c>
      <c r="GE13" s="57" t="s">
        <v>1022</v>
      </c>
      <c r="GF13" s="57" t="s">
        <v>1023</v>
      </c>
      <c r="GG13" s="57" t="s">
        <v>1025</v>
      </c>
      <c r="GH13" s="57" t="s">
        <v>1026</v>
      </c>
      <c r="GI13" s="57" t="s">
        <v>1027</v>
      </c>
      <c r="GJ13" s="57" t="s">
        <v>1029</v>
      </c>
      <c r="GK13" s="57" t="s">
        <v>1030</v>
      </c>
      <c r="GL13" s="57" t="s">
        <v>1031</v>
      </c>
      <c r="GM13" s="57" t="s">
        <v>1033</v>
      </c>
      <c r="GN13" s="57" t="s">
        <v>1034</v>
      </c>
      <c r="GO13" s="57" t="s">
        <v>1035</v>
      </c>
      <c r="GP13" s="57" t="s">
        <v>1037</v>
      </c>
      <c r="GQ13" s="57" t="s">
        <v>1038</v>
      </c>
      <c r="GR13" s="57" t="s">
        <v>1039</v>
      </c>
    </row>
    <row r="14" spans="1:200" ht="15.75" x14ac:dyDescent="0.25">
      <c r="A14" s="27">
        <v>1</v>
      </c>
      <c r="B14" s="1" t="s">
        <v>1221</v>
      </c>
      <c r="C14" s="9">
        <v>1</v>
      </c>
      <c r="D14" s="9"/>
      <c r="E14" s="9"/>
      <c r="F14" s="1">
        <v>1</v>
      </c>
      <c r="G14" s="1"/>
      <c r="H14" s="1"/>
      <c r="I14" s="1">
        <v>1</v>
      </c>
      <c r="J14" s="1"/>
      <c r="K14" s="1"/>
      <c r="L14" s="1"/>
      <c r="M14" s="1">
        <v>1</v>
      </c>
      <c r="N14" s="1"/>
      <c r="O14" s="1"/>
      <c r="P14" s="1"/>
      <c r="Q14" s="1">
        <v>1</v>
      </c>
      <c r="R14" s="1"/>
      <c r="S14" s="1"/>
      <c r="T14" s="1">
        <v>1</v>
      </c>
      <c r="U14" s="4"/>
      <c r="V14" s="4"/>
      <c r="W14" s="1">
        <v>1</v>
      </c>
      <c r="X14" s="1"/>
      <c r="Y14" s="1"/>
      <c r="Z14" s="1">
        <v>1</v>
      </c>
      <c r="AA14" s="1"/>
      <c r="AB14" s="1">
        <v>1</v>
      </c>
      <c r="AC14" s="1"/>
      <c r="AD14" s="4"/>
      <c r="AE14" s="4"/>
      <c r="AF14" s="4">
        <v>1</v>
      </c>
      <c r="AG14" s="4"/>
      <c r="AH14" s="4">
        <v>1</v>
      </c>
      <c r="AI14" s="4"/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>
        <v>1</v>
      </c>
      <c r="AX14" s="4"/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>
        <v>1</v>
      </c>
      <c r="CE14" s="4"/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>
        <v>1</v>
      </c>
      <c r="CW14" s="4"/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>
        <v>1</v>
      </c>
      <c r="DI14" s="4"/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>
        <v>1</v>
      </c>
      <c r="DX14" s="4"/>
      <c r="DY14" s="4"/>
      <c r="DZ14" s="4"/>
      <c r="EA14" s="4">
        <v>1</v>
      </c>
      <c r="EB14" s="4"/>
      <c r="EC14" s="4"/>
      <c r="ED14" s="4">
        <v>1</v>
      </c>
      <c r="EE14" s="4"/>
      <c r="EF14" s="4">
        <v>1</v>
      </c>
      <c r="EG14" s="4"/>
      <c r="EH14" s="4"/>
      <c r="EI14" s="4"/>
      <c r="EJ14" s="4">
        <v>1</v>
      </c>
      <c r="EK14" s="4"/>
      <c r="EL14" s="4"/>
      <c r="EM14" s="4">
        <v>1</v>
      </c>
      <c r="EN14" s="4"/>
      <c r="EO14" s="4">
        <v>1</v>
      </c>
      <c r="EP14" s="4"/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>
        <v>1</v>
      </c>
      <c r="FE14" s="4"/>
      <c r="FF14" s="4"/>
      <c r="FG14" s="4"/>
      <c r="FH14" s="4">
        <v>1</v>
      </c>
      <c r="FI14" s="4"/>
      <c r="FJ14" s="4"/>
      <c r="FK14" s="4">
        <v>1</v>
      </c>
      <c r="FL14" s="17"/>
      <c r="FM14" s="17"/>
      <c r="FN14" s="17">
        <v>1</v>
      </c>
      <c r="FO14" s="17"/>
      <c r="FP14" s="17">
        <v>1</v>
      </c>
      <c r="FQ14" s="17"/>
      <c r="FR14" s="17"/>
      <c r="FS14" s="17">
        <v>1</v>
      </c>
      <c r="FT14" s="17"/>
      <c r="FU14" s="17"/>
      <c r="FV14" s="17"/>
      <c r="FW14" s="17">
        <v>1</v>
      </c>
      <c r="FX14" s="17"/>
      <c r="FY14" s="17"/>
      <c r="FZ14" s="17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>
        <v>1</v>
      </c>
      <c r="GI14" s="4"/>
      <c r="GJ14" s="4"/>
      <c r="GK14" s="4"/>
      <c r="GL14" s="4">
        <v>1</v>
      </c>
      <c r="GM14" s="4"/>
      <c r="GN14" s="4"/>
      <c r="GO14" s="4">
        <v>1</v>
      </c>
      <c r="GP14" s="17"/>
      <c r="GQ14" s="17"/>
      <c r="GR14" s="17">
        <v>1</v>
      </c>
    </row>
    <row r="15" spans="1:200" ht="15.75" x14ac:dyDescent="0.25">
      <c r="A15" s="2">
        <v>2</v>
      </c>
      <c r="B15" s="1" t="s">
        <v>1222</v>
      </c>
      <c r="C15" s="9"/>
      <c r="D15" s="9"/>
      <c r="E15" s="9">
        <v>1</v>
      </c>
      <c r="F15" s="1"/>
      <c r="G15" s="1"/>
      <c r="H15" s="1">
        <v>1</v>
      </c>
      <c r="I15" s="1"/>
      <c r="J15" s="1"/>
      <c r="K15" s="1">
        <v>1</v>
      </c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4"/>
      <c r="V15" s="4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>
        <v>1</v>
      </c>
      <c r="CW15" s="4"/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>
        <v>1</v>
      </c>
      <c r="EP15" s="4"/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>
        <v>1</v>
      </c>
      <c r="FQ15" s="4"/>
      <c r="FR15" s="4"/>
      <c r="FS15" s="4">
        <v>1</v>
      </c>
      <c r="FT15" s="4"/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</row>
    <row r="16" spans="1:200" ht="15.75" x14ac:dyDescent="0.25">
      <c r="A16" s="2">
        <v>3</v>
      </c>
      <c r="B16" s="1" t="s">
        <v>1223</v>
      </c>
      <c r="C16" s="9"/>
      <c r="D16" s="9"/>
      <c r="E16" s="9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/>
      <c r="T16" s="1">
        <v>1</v>
      </c>
      <c r="U16" s="4"/>
      <c r="V16" s="4"/>
      <c r="W16" s="1">
        <v>1</v>
      </c>
      <c r="X16" s="1"/>
      <c r="Y16" s="1"/>
      <c r="Z16" s="1">
        <v>1</v>
      </c>
      <c r="AA16" s="1"/>
      <c r="AB16" s="1">
        <v>1</v>
      </c>
      <c r="AC16" s="1"/>
      <c r="AD16" s="4"/>
      <c r="AE16" s="4"/>
      <c r="AF16" s="4">
        <v>1</v>
      </c>
      <c r="AG16" s="4"/>
      <c r="AH16" s="4">
        <v>1</v>
      </c>
      <c r="AI16" s="4"/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>
        <v>1</v>
      </c>
      <c r="CW16" s="4"/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>
        <v>1</v>
      </c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>
        <v>1</v>
      </c>
      <c r="FQ16" s="4"/>
      <c r="FR16" s="4"/>
      <c r="FS16" s="4">
        <v>1</v>
      </c>
      <c r="FT16" s="4"/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</row>
    <row r="17" spans="1:200" x14ac:dyDescent="0.25">
      <c r="A17" s="123" t="s">
        <v>155</v>
      </c>
      <c r="B17" s="124"/>
      <c r="C17" s="3">
        <f>SUM(C13:C16)</f>
        <v>1</v>
      </c>
      <c r="D17" s="3">
        <f>SUM(D13:D16)</f>
        <v>0</v>
      </c>
      <c r="E17" s="3">
        <f>SUM(E13:E16)</f>
        <v>2</v>
      </c>
      <c r="F17" s="3">
        <v>1</v>
      </c>
      <c r="G17" s="3"/>
      <c r="H17" s="3">
        <v>2</v>
      </c>
      <c r="I17" s="3">
        <v>1</v>
      </c>
      <c r="J17" s="3"/>
      <c r="K17" s="3">
        <v>2</v>
      </c>
      <c r="L17" s="3"/>
      <c r="M17" s="3">
        <v>1</v>
      </c>
      <c r="N17" s="3">
        <v>2</v>
      </c>
      <c r="O17" s="3"/>
      <c r="P17" s="3"/>
      <c r="Q17" s="3">
        <v>3</v>
      </c>
      <c r="R17" s="3"/>
      <c r="S17" s="3"/>
      <c r="T17" s="3">
        <v>3</v>
      </c>
      <c r="U17" s="3"/>
      <c r="V17" s="3"/>
      <c r="W17" s="3">
        <v>3</v>
      </c>
      <c r="X17" s="3"/>
      <c r="Y17" s="3"/>
      <c r="Z17" s="3">
        <v>3</v>
      </c>
      <c r="AA17" s="3"/>
      <c r="AB17" s="3">
        <v>2</v>
      </c>
      <c r="AC17" s="3">
        <v>1</v>
      </c>
      <c r="AD17" s="3"/>
      <c r="AE17" s="3"/>
      <c r="AF17" s="3">
        <v>3</v>
      </c>
      <c r="AG17" s="3"/>
      <c r="AH17" s="3">
        <v>2</v>
      </c>
      <c r="AI17" s="3">
        <v>1</v>
      </c>
      <c r="AJ17" s="3"/>
      <c r="AK17" s="3"/>
      <c r="AL17" s="3">
        <v>3</v>
      </c>
      <c r="AM17" s="3"/>
      <c r="AN17" s="3"/>
      <c r="AO17" s="3">
        <v>3</v>
      </c>
      <c r="AP17" s="3"/>
      <c r="AQ17" s="3"/>
      <c r="AR17" s="3">
        <v>3</v>
      </c>
      <c r="AS17" s="3"/>
      <c r="AT17" s="3"/>
      <c r="AU17" s="3">
        <v>3</v>
      </c>
      <c r="AV17" s="3"/>
      <c r="AW17" s="3">
        <v>1</v>
      </c>
      <c r="AX17" s="3">
        <v>2</v>
      </c>
      <c r="AY17" s="3"/>
      <c r="AZ17" s="3"/>
      <c r="BA17" s="3">
        <v>3</v>
      </c>
      <c r="BB17" s="3"/>
      <c r="BC17" s="3"/>
      <c r="BD17" s="3">
        <v>3</v>
      </c>
      <c r="BE17" s="3"/>
      <c r="BF17" s="3"/>
      <c r="BG17" s="3">
        <v>3</v>
      </c>
      <c r="BH17" s="3"/>
      <c r="BI17" s="3"/>
      <c r="BJ17" s="3">
        <v>3</v>
      </c>
      <c r="BK17" s="3"/>
      <c r="BL17" s="3">
        <v>2</v>
      </c>
      <c r="BM17" s="3">
        <v>1</v>
      </c>
      <c r="BN17" s="3"/>
      <c r="BO17" s="3">
        <v>2</v>
      </c>
      <c r="BP17" s="3">
        <v>1</v>
      </c>
      <c r="BQ17" s="3"/>
      <c r="BR17" s="3">
        <v>2</v>
      </c>
      <c r="BS17" s="3">
        <v>1</v>
      </c>
      <c r="BT17" s="3"/>
      <c r="BU17" s="3"/>
      <c r="BV17" s="3">
        <v>3</v>
      </c>
      <c r="BW17" s="3"/>
      <c r="BX17" s="3"/>
      <c r="BY17" s="3">
        <v>3</v>
      </c>
      <c r="BZ17" s="3"/>
      <c r="CA17" s="3"/>
      <c r="CB17" s="3">
        <v>3</v>
      </c>
      <c r="CC17" s="3"/>
      <c r="CD17" s="3">
        <v>1</v>
      </c>
      <c r="CE17" s="3">
        <v>2</v>
      </c>
      <c r="CF17" s="3"/>
      <c r="CG17" s="3"/>
      <c r="CH17" s="3">
        <v>3</v>
      </c>
      <c r="CI17" s="3"/>
      <c r="CJ17" s="3"/>
      <c r="CK17" s="3">
        <v>3</v>
      </c>
      <c r="CL17" s="3"/>
      <c r="CM17" s="3"/>
      <c r="CN17" s="3">
        <v>3</v>
      </c>
      <c r="CO17" s="3"/>
      <c r="CP17" s="3"/>
      <c r="CQ17" s="3">
        <v>3</v>
      </c>
      <c r="CR17" s="3"/>
      <c r="CS17" s="3"/>
      <c r="CT17" s="3">
        <v>3</v>
      </c>
      <c r="CU17" s="3"/>
      <c r="CV17" s="3">
        <v>3</v>
      </c>
      <c r="CW17" s="3"/>
      <c r="CX17" s="3"/>
      <c r="CY17" s="3"/>
      <c r="CZ17" s="3">
        <v>3</v>
      </c>
      <c r="DA17" s="3"/>
      <c r="DB17" s="3"/>
      <c r="DC17" s="3">
        <v>3</v>
      </c>
      <c r="DD17" s="3"/>
      <c r="DE17" s="3"/>
      <c r="DF17" s="3">
        <v>3</v>
      </c>
      <c r="DG17" s="3"/>
      <c r="DH17" s="3">
        <v>1</v>
      </c>
      <c r="DI17" s="3">
        <v>2</v>
      </c>
      <c r="DJ17" s="3"/>
      <c r="DK17" s="3">
        <v>2</v>
      </c>
      <c r="DL17" s="3">
        <v>1</v>
      </c>
      <c r="DM17" s="3"/>
      <c r="DN17" s="3">
        <v>2</v>
      </c>
      <c r="DO17" s="3">
        <v>1</v>
      </c>
      <c r="DP17" s="3"/>
      <c r="DQ17" s="3">
        <v>2</v>
      </c>
      <c r="DR17" s="3">
        <v>1</v>
      </c>
      <c r="DS17" s="3"/>
      <c r="DT17" s="3"/>
      <c r="DU17" s="3">
        <v>3</v>
      </c>
      <c r="DV17" s="3"/>
      <c r="DW17" s="3">
        <v>1</v>
      </c>
      <c r="DX17" s="3">
        <v>2</v>
      </c>
      <c r="DY17" s="3"/>
      <c r="DZ17" s="3"/>
      <c r="EA17" s="3">
        <v>3</v>
      </c>
      <c r="EB17" s="3"/>
      <c r="EC17" s="3"/>
      <c r="ED17" s="3">
        <v>3</v>
      </c>
      <c r="EE17" s="3"/>
      <c r="EF17" s="3">
        <v>1</v>
      </c>
      <c r="EG17" s="3">
        <v>2</v>
      </c>
      <c r="EH17" s="3"/>
      <c r="EI17" s="3"/>
      <c r="EJ17" s="3">
        <v>3</v>
      </c>
      <c r="EK17" s="3"/>
      <c r="EL17" s="3"/>
      <c r="EM17" s="3">
        <v>3</v>
      </c>
      <c r="EN17" s="3"/>
      <c r="EO17" s="3">
        <v>3</v>
      </c>
      <c r="EP17" s="3"/>
      <c r="EQ17" s="3"/>
      <c r="ER17" s="3"/>
      <c r="ES17" s="3">
        <v>3</v>
      </c>
      <c r="ET17" s="3"/>
      <c r="EU17" s="3"/>
      <c r="EV17" s="3">
        <v>3</v>
      </c>
      <c r="EW17" s="3"/>
      <c r="EX17" s="3"/>
      <c r="EY17" s="3">
        <v>3</v>
      </c>
      <c r="EZ17" s="3"/>
      <c r="FA17" s="3"/>
      <c r="FB17" s="3">
        <v>3</v>
      </c>
      <c r="FC17" s="3"/>
      <c r="FD17" s="3">
        <v>1</v>
      </c>
      <c r="FE17" s="3">
        <v>2</v>
      </c>
      <c r="FF17" s="3"/>
      <c r="FG17" s="3"/>
      <c r="FH17" s="3">
        <v>3</v>
      </c>
      <c r="FI17" s="3"/>
      <c r="FJ17" s="3"/>
      <c r="FK17" s="3">
        <v>3</v>
      </c>
      <c r="FL17" s="3"/>
      <c r="FM17" s="3"/>
      <c r="FN17" s="3">
        <v>3</v>
      </c>
      <c r="FO17" s="3"/>
      <c r="FP17" s="3">
        <v>3</v>
      </c>
      <c r="FQ17" s="3"/>
      <c r="FR17" s="3"/>
      <c r="FS17" s="3">
        <v>3</v>
      </c>
      <c r="FT17" s="3"/>
      <c r="FU17" s="3"/>
      <c r="FV17" s="3"/>
      <c r="FW17" s="3">
        <v>3</v>
      </c>
      <c r="FX17" s="3"/>
      <c r="FY17" s="3"/>
      <c r="FZ17" s="3">
        <v>3</v>
      </c>
      <c r="GA17" s="3"/>
      <c r="GB17" s="3"/>
      <c r="GC17" s="3">
        <v>3</v>
      </c>
      <c r="GD17" s="3"/>
      <c r="GE17" s="3"/>
      <c r="GF17" s="3">
        <v>3</v>
      </c>
      <c r="GG17" s="3"/>
      <c r="GH17" s="3">
        <v>1</v>
      </c>
      <c r="GI17" s="3">
        <v>2</v>
      </c>
      <c r="GJ17" s="3"/>
      <c r="GK17" s="3"/>
      <c r="GL17" s="3">
        <v>3</v>
      </c>
      <c r="GM17" s="3"/>
      <c r="GN17" s="3"/>
      <c r="GO17" s="3">
        <v>3</v>
      </c>
      <c r="GP17" s="3"/>
      <c r="GQ17" s="3"/>
      <c r="GR17" s="3">
        <v>3</v>
      </c>
    </row>
    <row r="18" spans="1:200" ht="37.5" customHeight="1" x14ac:dyDescent="0.25">
      <c r="A18" s="125" t="s">
        <v>674</v>
      </c>
      <c r="B18" s="126"/>
      <c r="C18" s="10">
        <f>C17/3%</f>
        <v>33.333333333333336</v>
      </c>
      <c r="D18" s="3">
        <f>SUM(D14:D17)</f>
        <v>0</v>
      </c>
      <c r="E18" s="10">
        <f>E17/3%</f>
        <v>66.666666666666671</v>
      </c>
      <c r="F18" s="10">
        <f>F17/3%</f>
        <v>33.333333333333336</v>
      </c>
      <c r="G18" s="10">
        <f>G17/2%</f>
        <v>0</v>
      </c>
      <c r="H18" s="10">
        <f>H17/3%</f>
        <v>66.666666666666671</v>
      </c>
      <c r="I18" s="10">
        <f>I17/3%</f>
        <v>33.333333333333336</v>
      </c>
      <c r="J18" s="10">
        <f>J17/2%</f>
        <v>0</v>
      </c>
      <c r="K18" s="10">
        <f>K17/3%</f>
        <v>66.666666666666671</v>
      </c>
      <c r="L18" s="10">
        <f t="shared" ref="L18:BI18" si="0">L17/25%</f>
        <v>0</v>
      </c>
      <c r="M18" s="10">
        <f>M17/3%</f>
        <v>33.333333333333336</v>
      </c>
      <c r="N18" s="10">
        <f>N17/3%</f>
        <v>66.666666666666671</v>
      </c>
      <c r="O18" s="10">
        <f t="shared" si="0"/>
        <v>0</v>
      </c>
      <c r="P18" s="10">
        <f>P17/2%</f>
        <v>0</v>
      </c>
      <c r="Q18" s="10">
        <f>Q17/3%</f>
        <v>100</v>
      </c>
      <c r="R18" s="10">
        <f t="shared" si="0"/>
        <v>0</v>
      </c>
      <c r="S18" s="10">
        <f>S17/2%</f>
        <v>0</v>
      </c>
      <c r="T18" s="10">
        <f>T17/3%</f>
        <v>100</v>
      </c>
      <c r="U18" s="10">
        <f t="shared" si="0"/>
        <v>0</v>
      </c>
      <c r="V18" s="10">
        <f t="shared" si="0"/>
        <v>0</v>
      </c>
      <c r="W18" s="10">
        <f>W17/3%</f>
        <v>100</v>
      </c>
      <c r="X18" s="10">
        <f t="shared" si="0"/>
        <v>0</v>
      </c>
      <c r="Y18" s="10">
        <f t="shared" si="0"/>
        <v>0</v>
      </c>
      <c r="Z18" s="10">
        <f>Z17/3%</f>
        <v>100</v>
      </c>
      <c r="AA18" s="10">
        <f t="shared" si="0"/>
        <v>0</v>
      </c>
      <c r="AB18" s="10">
        <f>AB17/3%</f>
        <v>66.666666666666671</v>
      </c>
      <c r="AC18" s="10">
        <f>AC17/3%</f>
        <v>33.333333333333336</v>
      </c>
      <c r="AD18" s="10">
        <f t="shared" si="0"/>
        <v>0</v>
      </c>
      <c r="AE18" s="10">
        <f t="shared" si="0"/>
        <v>0</v>
      </c>
      <c r="AF18" s="10">
        <f>AF17/3%</f>
        <v>100</v>
      </c>
      <c r="AG18" s="10">
        <f t="shared" si="0"/>
        <v>0</v>
      </c>
      <c r="AH18" s="10">
        <f>AH17/3%</f>
        <v>66.666666666666671</v>
      </c>
      <c r="AI18" s="10">
        <f>AI17/3%</f>
        <v>33.333333333333336</v>
      </c>
      <c r="AJ18" s="10">
        <f t="shared" si="0"/>
        <v>0</v>
      </c>
      <c r="AK18" s="10">
        <f t="shared" si="0"/>
        <v>0</v>
      </c>
      <c r="AL18" s="10">
        <f>AL17/3%</f>
        <v>100</v>
      </c>
      <c r="AM18" s="10">
        <f t="shared" si="0"/>
        <v>0</v>
      </c>
      <c r="AN18" s="10">
        <f t="shared" si="0"/>
        <v>0</v>
      </c>
      <c r="AO18" s="10">
        <f>AO17/3%</f>
        <v>100</v>
      </c>
      <c r="AP18" s="10">
        <f t="shared" si="0"/>
        <v>0</v>
      </c>
      <c r="AQ18" s="10">
        <f t="shared" si="0"/>
        <v>0</v>
      </c>
      <c r="AR18" s="10">
        <f>AR17/3%</f>
        <v>100</v>
      </c>
      <c r="AS18" s="10">
        <f t="shared" si="0"/>
        <v>0</v>
      </c>
      <c r="AT18" s="10">
        <f>AT17/2%</f>
        <v>0</v>
      </c>
      <c r="AU18" s="10">
        <f>AU17/3%</f>
        <v>100</v>
      </c>
      <c r="AV18" s="10">
        <f t="shared" si="0"/>
        <v>0</v>
      </c>
      <c r="AW18" s="10">
        <f>AW17/3%</f>
        <v>33.333333333333336</v>
      </c>
      <c r="AX18" s="10">
        <f>AX17/3%</f>
        <v>66.666666666666671</v>
      </c>
      <c r="AY18" s="10">
        <f t="shared" si="0"/>
        <v>0</v>
      </c>
      <c r="AZ18" s="10">
        <f t="shared" si="0"/>
        <v>0</v>
      </c>
      <c r="BA18" s="10">
        <f>BA17/3%</f>
        <v>100</v>
      </c>
      <c r="BB18" s="10">
        <f t="shared" si="0"/>
        <v>0</v>
      </c>
      <c r="BC18" s="10">
        <f>BC17/2%</f>
        <v>0</v>
      </c>
      <c r="BD18" s="10">
        <f>BD17/3%</f>
        <v>100</v>
      </c>
      <c r="BE18" s="10">
        <f>BE17/2%</f>
        <v>0</v>
      </c>
      <c r="BF18" s="10">
        <f t="shared" si="0"/>
        <v>0</v>
      </c>
      <c r="BG18" s="10">
        <f>BG17/3%</f>
        <v>100</v>
      </c>
      <c r="BH18" s="10">
        <f>BH17/2%</f>
        <v>0</v>
      </c>
      <c r="BI18" s="10">
        <f t="shared" si="0"/>
        <v>0</v>
      </c>
      <c r="BJ18" s="10">
        <f>BJ17/3%</f>
        <v>100</v>
      </c>
      <c r="BK18" s="10">
        <f>BK17/2%</f>
        <v>0</v>
      </c>
      <c r="BL18" s="10">
        <f>BL17/3%</f>
        <v>66.666666666666671</v>
      </c>
      <c r="BM18" s="10">
        <f>BM17/3%</f>
        <v>33.333333333333336</v>
      </c>
      <c r="BN18" s="10">
        <f>BN17/2%</f>
        <v>0</v>
      </c>
      <c r="BO18" s="10">
        <f>BO17/3%</f>
        <v>66.666666666666671</v>
      </c>
      <c r="BP18" s="10">
        <f>BP17/3%</f>
        <v>33.333333333333336</v>
      </c>
      <c r="BQ18" s="10">
        <f>BQ17/2%</f>
        <v>0</v>
      </c>
      <c r="BR18" s="10">
        <f>BR17/3%</f>
        <v>66.666666666666671</v>
      </c>
      <c r="BS18" s="10">
        <f>BS17/3%</f>
        <v>33.333333333333336</v>
      </c>
      <c r="BT18" s="10">
        <f>BT17/2%</f>
        <v>0</v>
      </c>
      <c r="BU18" s="10">
        <f t="shared" ref="BU18:DY18" si="1">BU17/25%</f>
        <v>0</v>
      </c>
      <c r="BV18" s="10">
        <f>BV17/3%</f>
        <v>100</v>
      </c>
      <c r="BW18" s="10">
        <f t="shared" si="1"/>
        <v>0</v>
      </c>
      <c r="BX18" s="10">
        <f>BX17/2%</f>
        <v>0</v>
      </c>
      <c r="BY18" s="10">
        <f>BY17/3%</f>
        <v>100</v>
      </c>
      <c r="BZ18" s="10">
        <f t="shared" si="1"/>
        <v>0</v>
      </c>
      <c r="CA18" s="10">
        <f t="shared" si="1"/>
        <v>0</v>
      </c>
      <c r="CB18" s="10">
        <f>CB17/3%</f>
        <v>100</v>
      </c>
      <c r="CC18" s="10">
        <f t="shared" si="1"/>
        <v>0</v>
      </c>
      <c r="CD18" s="10">
        <f>CD17/3%</f>
        <v>33.333333333333336</v>
      </c>
      <c r="CE18" s="10">
        <f>CE17/3%</f>
        <v>66.666666666666671</v>
      </c>
      <c r="CF18" s="10">
        <f t="shared" si="1"/>
        <v>0</v>
      </c>
      <c r="CG18" s="10">
        <f t="shared" si="1"/>
        <v>0</v>
      </c>
      <c r="CH18" s="10">
        <f>CH17/3%</f>
        <v>100</v>
      </c>
      <c r="CI18" s="10">
        <f t="shared" si="1"/>
        <v>0</v>
      </c>
      <c r="CJ18" s="10">
        <f t="shared" si="1"/>
        <v>0</v>
      </c>
      <c r="CK18" s="10">
        <f>CK17/3%</f>
        <v>100</v>
      </c>
      <c r="CL18" s="10">
        <f t="shared" si="1"/>
        <v>0</v>
      </c>
      <c r="CM18" s="10">
        <f t="shared" si="1"/>
        <v>0</v>
      </c>
      <c r="CN18" s="10">
        <f>CN17/3%</f>
        <v>100</v>
      </c>
      <c r="CO18" s="10">
        <f t="shared" si="1"/>
        <v>0</v>
      </c>
      <c r="CP18" s="10">
        <f>CP17/2%</f>
        <v>0</v>
      </c>
      <c r="CQ18" s="10">
        <f>CQ17/3%</f>
        <v>100</v>
      </c>
      <c r="CR18" s="10">
        <f t="shared" si="1"/>
        <v>0</v>
      </c>
      <c r="CS18" s="10">
        <f>CS17/2%</f>
        <v>0</v>
      </c>
      <c r="CT18" s="10">
        <f>CT17/3%</f>
        <v>100</v>
      </c>
      <c r="CU18" s="10">
        <f t="shared" si="1"/>
        <v>0</v>
      </c>
      <c r="CV18" s="10">
        <f>CV17/3%</f>
        <v>100</v>
      </c>
      <c r="CW18" s="10">
        <f>CW17/2%</f>
        <v>0</v>
      </c>
      <c r="CX18" s="10">
        <f t="shared" si="1"/>
        <v>0</v>
      </c>
      <c r="CY18" s="10">
        <f>CY17/2%</f>
        <v>0</v>
      </c>
      <c r="CZ18" s="10">
        <f>CZ17/3%</f>
        <v>100</v>
      </c>
      <c r="DA18" s="10">
        <f t="shared" si="1"/>
        <v>0</v>
      </c>
      <c r="DB18" s="10">
        <f>DB17/2%</f>
        <v>0</v>
      </c>
      <c r="DC18" s="10">
        <f>DC17/3%</f>
        <v>100</v>
      </c>
      <c r="DD18" s="10">
        <f t="shared" si="1"/>
        <v>0</v>
      </c>
      <c r="DE18" s="10">
        <f>DE17/2%</f>
        <v>0</v>
      </c>
      <c r="DF18" s="10">
        <f>DF17/3%</f>
        <v>100</v>
      </c>
      <c r="DG18" s="10">
        <f t="shared" si="1"/>
        <v>0</v>
      </c>
      <c r="DH18" s="10">
        <f>DH17/3%</f>
        <v>33.333333333333336</v>
      </c>
      <c r="DI18" s="10">
        <f>DI17/3%</f>
        <v>66.666666666666671</v>
      </c>
      <c r="DJ18" s="10">
        <f t="shared" si="1"/>
        <v>0</v>
      </c>
      <c r="DK18" s="10">
        <f>DK17/3%</f>
        <v>66.666666666666671</v>
      </c>
      <c r="DL18" s="10">
        <f>DL17/3%</f>
        <v>33.333333333333336</v>
      </c>
      <c r="DM18" s="10">
        <f t="shared" si="1"/>
        <v>0</v>
      </c>
      <c r="DN18" s="10">
        <f>DN17/3%</f>
        <v>66.666666666666671</v>
      </c>
      <c r="DO18" s="10">
        <f>DO17/3%</f>
        <v>33.333333333333336</v>
      </c>
      <c r="DP18" s="10">
        <f t="shared" si="1"/>
        <v>0</v>
      </c>
      <c r="DQ18" s="10">
        <f>DQ17/3%</f>
        <v>66.666666666666671</v>
      </c>
      <c r="DR18" s="10">
        <f>DR17/3%</f>
        <v>33.333333333333336</v>
      </c>
      <c r="DS18" s="10">
        <f t="shared" si="1"/>
        <v>0</v>
      </c>
      <c r="DT18" s="10">
        <f>DT17/2%</f>
        <v>0</v>
      </c>
      <c r="DU18" s="10">
        <f>DU17/3%</f>
        <v>100</v>
      </c>
      <c r="DV18" s="10">
        <f t="shared" si="1"/>
        <v>0</v>
      </c>
      <c r="DW18" s="10">
        <f>DW17/3%</f>
        <v>33.333333333333336</v>
      </c>
      <c r="DX18" s="10">
        <f>DX17/3%</f>
        <v>66.666666666666671</v>
      </c>
      <c r="DY18" s="10">
        <f t="shared" si="1"/>
        <v>0</v>
      </c>
      <c r="DZ18" s="10">
        <f>DZ17/2%</f>
        <v>0</v>
      </c>
      <c r="EA18" s="10">
        <f>EA17/3%</f>
        <v>100</v>
      </c>
      <c r="EB18" s="10">
        <f t="shared" ref="EB18:GM18" si="2">EB17/25%</f>
        <v>0</v>
      </c>
      <c r="EC18" s="10">
        <f>EC17/2%</f>
        <v>0</v>
      </c>
      <c r="ED18" s="10">
        <f>ED17/3%</f>
        <v>100</v>
      </c>
      <c r="EE18" s="10">
        <f t="shared" si="2"/>
        <v>0</v>
      </c>
      <c r="EF18" s="10">
        <f>EF17/3%</f>
        <v>33.333333333333336</v>
      </c>
      <c r="EG18" s="10">
        <f>EG17/3%</f>
        <v>66.666666666666671</v>
      </c>
      <c r="EH18" s="10">
        <f t="shared" si="2"/>
        <v>0</v>
      </c>
      <c r="EI18" s="10">
        <f>EI17/2%</f>
        <v>0</v>
      </c>
      <c r="EJ18" s="10">
        <f>EJ17/3%</f>
        <v>100</v>
      </c>
      <c r="EK18" s="10">
        <f t="shared" si="2"/>
        <v>0</v>
      </c>
      <c r="EL18" s="10">
        <f>EL17/2%</f>
        <v>0</v>
      </c>
      <c r="EM18" s="10">
        <f>EM17/3%</f>
        <v>100</v>
      </c>
      <c r="EN18" s="10">
        <f t="shared" si="2"/>
        <v>0</v>
      </c>
      <c r="EO18" s="10">
        <f>EO17/3%</f>
        <v>100</v>
      </c>
      <c r="EP18" s="10">
        <f>EP17/2%</f>
        <v>0</v>
      </c>
      <c r="EQ18" s="10">
        <f t="shared" si="2"/>
        <v>0</v>
      </c>
      <c r="ER18" s="10">
        <f>ER17/2%</f>
        <v>0</v>
      </c>
      <c r="ES18" s="10">
        <f>ES17/3%</f>
        <v>100</v>
      </c>
      <c r="ET18" s="10">
        <f t="shared" si="2"/>
        <v>0</v>
      </c>
      <c r="EU18" s="10">
        <f>EU17/2%</f>
        <v>0</v>
      </c>
      <c r="EV18" s="10">
        <f>EV17/3%</f>
        <v>100</v>
      </c>
      <c r="EW18" s="10">
        <f t="shared" si="2"/>
        <v>0</v>
      </c>
      <c r="EX18" s="10">
        <f>EX17/2%</f>
        <v>0</v>
      </c>
      <c r="EY18" s="10">
        <f>EY17/3%</f>
        <v>100</v>
      </c>
      <c r="EZ18" s="10">
        <f t="shared" si="2"/>
        <v>0</v>
      </c>
      <c r="FA18" s="10">
        <f>FA17/2%</f>
        <v>0</v>
      </c>
      <c r="FB18" s="10">
        <f>FB17/3%</f>
        <v>100</v>
      </c>
      <c r="FC18" s="10">
        <f t="shared" si="2"/>
        <v>0</v>
      </c>
      <c r="FD18" s="10">
        <f>FD17/3%</f>
        <v>33.333333333333336</v>
      </c>
      <c r="FE18" s="10">
        <f>FE17/3%</f>
        <v>66.666666666666671</v>
      </c>
      <c r="FF18" s="10">
        <f t="shared" si="2"/>
        <v>0</v>
      </c>
      <c r="FG18" s="10">
        <f t="shared" si="2"/>
        <v>0</v>
      </c>
      <c r="FH18" s="10">
        <f>FH17/3%</f>
        <v>100</v>
      </c>
      <c r="FI18" s="10">
        <f t="shared" si="2"/>
        <v>0</v>
      </c>
      <c r="FJ18" s="10">
        <f>FJ17/2%</f>
        <v>0</v>
      </c>
      <c r="FK18" s="10">
        <f>FK17/3%</f>
        <v>100</v>
      </c>
      <c r="FL18" s="10">
        <f t="shared" si="2"/>
        <v>0</v>
      </c>
      <c r="FM18" s="10">
        <f t="shared" si="2"/>
        <v>0</v>
      </c>
      <c r="FN18" s="10">
        <f>FN17/3%</f>
        <v>100</v>
      </c>
      <c r="FO18" s="10">
        <f t="shared" si="2"/>
        <v>0</v>
      </c>
      <c r="FP18" s="10">
        <f>FP17/3%</f>
        <v>100</v>
      </c>
      <c r="FQ18" s="10">
        <f>FQ17/2%</f>
        <v>0</v>
      </c>
      <c r="FR18" s="10">
        <f t="shared" si="2"/>
        <v>0</v>
      </c>
      <c r="FS18" s="10">
        <f>FS17/3%</f>
        <v>100</v>
      </c>
      <c r="FT18" s="10">
        <f>FT17/2%</f>
        <v>0</v>
      </c>
      <c r="FU18" s="10">
        <f t="shared" si="2"/>
        <v>0</v>
      </c>
      <c r="FV18" s="10">
        <f t="shared" si="2"/>
        <v>0</v>
      </c>
      <c r="FW18" s="10">
        <f>FW17/3%</f>
        <v>100</v>
      </c>
      <c r="FX18" s="10">
        <f t="shared" si="2"/>
        <v>0</v>
      </c>
      <c r="FY18" s="10">
        <f>FY17/2%</f>
        <v>0</v>
      </c>
      <c r="FZ18" s="10">
        <f>FZ17/3%</f>
        <v>100</v>
      </c>
      <c r="GA18" s="10">
        <f t="shared" si="2"/>
        <v>0</v>
      </c>
      <c r="GB18" s="10">
        <f>GB17/2%</f>
        <v>0</v>
      </c>
      <c r="GC18" s="10">
        <f>GC17/3%</f>
        <v>100</v>
      </c>
      <c r="GD18" s="10">
        <f t="shared" si="2"/>
        <v>0</v>
      </c>
      <c r="GE18" s="10">
        <f>GE17/2%</f>
        <v>0</v>
      </c>
      <c r="GF18" s="10">
        <f>GF17/3%</f>
        <v>100</v>
      </c>
      <c r="GG18" s="10">
        <f t="shared" si="2"/>
        <v>0</v>
      </c>
      <c r="GH18" s="10">
        <f>GH17/3%</f>
        <v>33.333333333333336</v>
      </c>
      <c r="GI18" s="10">
        <f>GI17/3%</f>
        <v>66.666666666666671</v>
      </c>
      <c r="GJ18" s="10">
        <f t="shared" si="2"/>
        <v>0</v>
      </c>
      <c r="GK18" s="10">
        <f t="shared" si="2"/>
        <v>0</v>
      </c>
      <c r="GL18" s="10">
        <f>GL17/3%</f>
        <v>100</v>
      </c>
      <c r="GM18" s="10">
        <f t="shared" si="2"/>
        <v>0</v>
      </c>
      <c r="GN18" s="10">
        <f>GN17/2%</f>
        <v>0</v>
      </c>
      <c r="GO18" s="10">
        <f>GO17/3%</f>
        <v>100</v>
      </c>
      <c r="GP18" s="10">
        <f t="shared" ref="GP18" si="3">GP17/25%</f>
        <v>0</v>
      </c>
      <c r="GQ18" s="10">
        <f>GQ17/2%</f>
        <v>0</v>
      </c>
      <c r="GR18" s="10">
        <f>GR17/3%</f>
        <v>100</v>
      </c>
    </row>
    <row r="20" spans="1:200" x14ac:dyDescent="0.25">
      <c r="B20" s="152" t="s">
        <v>1204</v>
      </c>
      <c r="C20" s="152"/>
      <c r="D20" s="152"/>
      <c r="E20" s="152"/>
      <c r="F20" s="46"/>
      <c r="G20" s="46"/>
      <c r="H20" s="46"/>
      <c r="I20" s="46"/>
      <c r="J20" s="46"/>
      <c r="K20" s="46"/>
      <c r="L20" s="46"/>
      <c r="M20" s="46"/>
    </row>
    <row r="21" spans="1:200" x14ac:dyDescent="0.25">
      <c r="B21" s="47" t="s">
        <v>650</v>
      </c>
      <c r="C21" s="47" t="s">
        <v>668</v>
      </c>
      <c r="D21" s="42">
        <v>0.66666700000000001</v>
      </c>
      <c r="E21" s="48">
        <f>(C18+F18+I18+L18+O18+R18)/6</f>
        <v>16.666666666666668</v>
      </c>
      <c r="F21" s="46"/>
      <c r="G21" s="46"/>
      <c r="H21" s="46"/>
      <c r="I21" s="46"/>
      <c r="J21" s="46"/>
      <c r="K21" s="46"/>
      <c r="L21" s="46"/>
      <c r="M21" s="46"/>
    </row>
    <row r="22" spans="1:200" x14ac:dyDescent="0.25">
      <c r="B22" s="47" t="s">
        <v>652</v>
      </c>
      <c r="C22" s="47" t="s">
        <v>668</v>
      </c>
      <c r="D22" s="42">
        <v>0</v>
      </c>
      <c r="E22" s="48">
        <v>0</v>
      </c>
      <c r="F22" s="46"/>
      <c r="G22" s="46"/>
      <c r="H22" s="46"/>
      <c r="I22" s="46"/>
      <c r="J22" s="46"/>
      <c r="K22" s="46"/>
      <c r="L22" s="46"/>
      <c r="M22" s="46"/>
    </row>
    <row r="23" spans="1:200" x14ac:dyDescent="0.25">
      <c r="B23" s="47" t="s">
        <v>653</v>
      </c>
      <c r="C23" s="47" t="s">
        <v>668</v>
      </c>
      <c r="D23" s="42">
        <f>E23/100*3</f>
        <v>2.3333333333333339</v>
      </c>
      <c r="E23" s="48">
        <f>(E18+H18+K18+N18+Q18+T18)/6</f>
        <v>77.777777777777786</v>
      </c>
      <c r="F23" s="46"/>
      <c r="G23" s="46"/>
      <c r="H23" s="46"/>
      <c r="I23" s="46"/>
      <c r="J23" s="46"/>
      <c r="K23" s="46"/>
      <c r="L23" s="46"/>
      <c r="M23" s="46"/>
    </row>
    <row r="24" spans="1:200" x14ac:dyDescent="0.25">
      <c r="B24" s="49"/>
      <c r="C24" s="49"/>
      <c r="D24" s="50">
        <v>3</v>
      </c>
      <c r="E24" s="50">
        <v>100</v>
      </c>
      <c r="F24" s="46"/>
      <c r="G24" s="46"/>
      <c r="H24" s="46"/>
      <c r="I24" s="46"/>
      <c r="J24" s="46"/>
      <c r="K24" s="46"/>
      <c r="L24" s="46"/>
      <c r="M24" s="46"/>
    </row>
    <row r="25" spans="1:200" ht="30" customHeight="1" x14ac:dyDescent="0.25">
      <c r="B25" s="47"/>
      <c r="C25" s="47"/>
      <c r="D25" s="153" t="s">
        <v>279</v>
      </c>
      <c r="E25" s="153"/>
      <c r="F25" s="154" t="s">
        <v>280</v>
      </c>
      <c r="G25" s="154"/>
      <c r="H25" s="154" t="s">
        <v>314</v>
      </c>
      <c r="I25" s="154"/>
      <c r="J25" s="46"/>
      <c r="K25" s="46"/>
      <c r="L25" s="46"/>
      <c r="M25" s="46"/>
    </row>
    <row r="26" spans="1:200" x14ac:dyDescent="0.25">
      <c r="B26" s="47" t="s">
        <v>650</v>
      </c>
      <c r="C26" s="47" t="s">
        <v>669</v>
      </c>
      <c r="D26" s="42">
        <f>E26/100*25</f>
        <v>0</v>
      </c>
      <c r="E26" s="48">
        <f>(U18+X18+AA18+AD18+AG18+AJ18)/6</f>
        <v>0</v>
      </c>
      <c r="F26" s="42">
        <f>G26/100*3</f>
        <v>0</v>
      </c>
      <c r="G26" s="48">
        <f>(AM18+AP18+AS18+AV18+AY18+BB18)/6</f>
        <v>0</v>
      </c>
      <c r="H26" s="42">
        <f>I26/100*3</f>
        <v>0</v>
      </c>
      <c r="I26" s="48">
        <f>(BE18+BH18+BK18+BN18+BQ18+BT18)/6</f>
        <v>0</v>
      </c>
      <c r="J26" s="51"/>
      <c r="K26" s="51"/>
      <c r="L26" s="51"/>
      <c r="M26" s="51"/>
    </row>
    <row r="27" spans="1:200" x14ac:dyDescent="0.25">
      <c r="B27" s="47" t="s">
        <v>652</v>
      </c>
      <c r="C27" s="47" t="s">
        <v>669</v>
      </c>
      <c r="D27" s="42">
        <f>E27/100*3</f>
        <v>0.66666666666666674</v>
      </c>
      <c r="E27" s="48">
        <f>(V18+Y18+AB18+AE18+AH18+AK18)/6</f>
        <v>22.222222222222225</v>
      </c>
      <c r="F27" s="42">
        <f>G27/100*3</f>
        <v>0.16666666666666669</v>
      </c>
      <c r="G27" s="48">
        <f>(AN18+AQ18+AT18+AW18+AZ18+BC18)/6</f>
        <v>5.5555555555555562</v>
      </c>
      <c r="H27" s="42">
        <f>I27/100*3</f>
        <v>1</v>
      </c>
      <c r="I27" s="48">
        <f>(BF18+BI18+BL18+BO18+BR18+BU18)/6</f>
        <v>33.333333333333336</v>
      </c>
      <c r="J27" s="51"/>
      <c r="K27" s="51"/>
      <c r="L27" s="51"/>
      <c r="M27" s="51"/>
    </row>
    <row r="28" spans="1:200" x14ac:dyDescent="0.25">
      <c r="B28" s="47" t="s">
        <v>653</v>
      </c>
      <c r="C28" s="47" t="s">
        <v>669</v>
      </c>
      <c r="D28" s="42">
        <f>E28/100*3</f>
        <v>2.3333333333333339</v>
      </c>
      <c r="E28" s="48">
        <f>(W18+Z18+AC18+AF18+AI18+AL18)/6</f>
        <v>77.777777777777786</v>
      </c>
      <c r="F28" s="42">
        <f>G28/100*3</f>
        <v>2.8333333333333335</v>
      </c>
      <c r="G28" s="48">
        <f>(AO18+AR18+AU18+AX18+BA18+BD18)/6</f>
        <v>94.444444444444457</v>
      </c>
      <c r="H28" s="42">
        <f>I28/100*3</f>
        <v>2</v>
      </c>
      <c r="I28" s="48">
        <f>(BG18+BJ18+BM18+BP18+BS18+BV18)/6</f>
        <v>66.666666666666671</v>
      </c>
      <c r="J28" s="51"/>
      <c r="K28" s="51"/>
      <c r="L28" s="51"/>
      <c r="M28" s="51"/>
    </row>
    <row r="29" spans="1:200" x14ac:dyDescent="0.25">
      <c r="B29" s="47"/>
      <c r="C29" s="47"/>
      <c r="D29" s="52">
        <f t="shared" ref="D29:G29" si="4">SUM(D26:D28)</f>
        <v>3.0000000000000009</v>
      </c>
      <c r="E29" s="52">
        <f t="shared" si="4"/>
        <v>100.00000000000001</v>
      </c>
      <c r="F29" s="52">
        <f t="shared" si="4"/>
        <v>3</v>
      </c>
      <c r="G29" s="53">
        <f t="shared" si="4"/>
        <v>100.00000000000001</v>
      </c>
      <c r="H29" s="52">
        <v>3</v>
      </c>
      <c r="I29" s="52">
        <v>100</v>
      </c>
      <c r="J29" s="54"/>
      <c r="K29" s="54"/>
      <c r="L29" s="54"/>
      <c r="M29" s="54"/>
    </row>
    <row r="30" spans="1:200" x14ac:dyDescent="0.25">
      <c r="B30" s="47" t="s">
        <v>650</v>
      </c>
      <c r="C30" s="47" t="s">
        <v>670</v>
      </c>
      <c r="D30" s="55">
        <f>E30/100*25</f>
        <v>0</v>
      </c>
      <c r="E30" s="48">
        <f>(BW18+BZ18+CC18+CF18+CI18+CL18)/6</f>
        <v>0</v>
      </c>
      <c r="F30" s="46"/>
      <c r="G30" s="46"/>
      <c r="H30" s="46"/>
      <c r="I30" s="46"/>
      <c r="J30" s="46"/>
      <c r="K30" s="46"/>
      <c r="L30" s="46"/>
      <c r="M30" s="46"/>
    </row>
    <row r="31" spans="1:200" x14ac:dyDescent="0.25">
      <c r="B31" s="47" t="s">
        <v>652</v>
      </c>
      <c r="C31" s="47" t="s">
        <v>670</v>
      </c>
      <c r="D31" s="55">
        <v>1</v>
      </c>
      <c r="E31" s="48">
        <f>(BX18+CA18+CD18+CG18+CJ18+CM18)/6</f>
        <v>5.5555555555555562</v>
      </c>
      <c r="F31" s="46"/>
      <c r="G31" s="46"/>
      <c r="H31" s="46"/>
      <c r="I31" s="46"/>
      <c r="J31" s="46"/>
      <c r="K31" s="46"/>
      <c r="L31" s="46"/>
      <c r="M31" s="46"/>
    </row>
    <row r="32" spans="1:200" x14ac:dyDescent="0.25">
      <c r="B32" s="47" t="s">
        <v>653</v>
      </c>
      <c r="C32" s="47" t="s">
        <v>670</v>
      </c>
      <c r="D32" s="55">
        <v>2</v>
      </c>
      <c r="E32" s="48">
        <f>(BY18+CB18+CE18+CH18+CK18+CN18)/6</f>
        <v>94.444444444444457</v>
      </c>
      <c r="F32" s="46"/>
      <c r="G32" s="46"/>
      <c r="H32" s="46"/>
      <c r="I32" s="46"/>
      <c r="J32" s="46"/>
      <c r="K32" s="46"/>
      <c r="L32" s="46"/>
      <c r="M32" s="46"/>
    </row>
    <row r="33" spans="2:13" x14ac:dyDescent="0.25">
      <c r="B33" s="49"/>
      <c r="C33" s="49"/>
      <c r="D33" s="52">
        <f>SUM(D30:D32)</f>
        <v>3</v>
      </c>
      <c r="E33" s="53">
        <f>SUM(E30:E32)</f>
        <v>100.00000000000001</v>
      </c>
      <c r="F33" s="46"/>
      <c r="G33" s="46"/>
      <c r="H33" s="46"/>
      <c r="I33" s="46"/>
      <c r="J33" s="46"/>
      <c r="K33" s="46"/>
      <c r="L33" s="46"/>
      <c r="M33" s="46"/>
    </row>
    <row r="34" spans="2:13" x14ac:dyDescent="0.25">
      <c r="B34" s="47"/>
      <c r="C34" s="47"/>
      <c r="D34" s="157" t="s">
        <v>286</v>
      </c>
      <c r="E34" s="158"/>
      <c r="F34" s="155" t="s">
        <v>282</v>
      </c>
      <c r="G34" s="156"/>
      <c r="H34" s="150" t="s">
        <v>287</v>
      </c>
      <c r="I34" s="151"/>
      <c r="J34" s="150" t="s">
        <v>288</v>
      </c>
      <c r="K34" s="151"/>
      <c r="L34" s="150" t="s">
        <v>42</v>
      </c>
      <c r="M34" s="151"/>
    </row>
    <row r="35" spans="2:13" x14ac:dyDescent="0.25">
      <c r="B35" s="47" t="s">
        <v>650</v>
      </c>
      <c r="C35" s="47" t="s">
        <v>671</v>
      </c>
      <c r="D35" s="42">
        <f>E35/100*3</f>
        <v>0</v>
      </c>
      <c r="E35" s="48">
        <f>(CO18+CR18+CU18+CX18+DA18+DD18)/6</f>
        <v>0</v>
      </c>
      <c r="F35" s="42">
        <f>G35/100*3</f>
        <v>0</v>
      </c>
      <c r="G35" s="48">
        <f>(DG18+DJ18+DM18+DP18+DS18+DV18)/6</f>
        <v>0</v>
      </c>
      <c r="H35" s="42">
        <f>I35/100*3</f>
        <v>0</v>
      </c>
      <c r="I35" s="48">
        <f>(DY18+EB18+EE18+EH18+EK18+EN18)/6</f>
        <v>0</v>
      </c>
      <c r="J35" s="42">
        <f>K35/100*3</f>
        <v>0</v>
      </c>
      <c r="K35" s="48">
        <f>(EQ18+ET18+EW18+EZ18+FC18+FF18)/6</f>
        <v>0</v>
      </c>
      <c r="L35" s="42">
        <f>M35/100*3</f>
        <v>0</v>
      </c>
      <c r="M35" s="48">
        <f>(FI18+FL18+FO18+FR18+FU18+FX18)/6</f>
        <v>0</v>
      </c>
    </row>
    <row r="36" spans="2:13" x14ac:dyDescent="0.25">
      <c r="B36" s="47" t="s">
        <v>652</v>
      </c>
      <c r="C36" s="47" t="s">
        <v>671</v>
      </c>
      <c r="D36" s="42">
        <f>E36/100*3</f>
        <v>0.5</v>
      </c>
      <c r="E36" s="48">
        <f>(CP18+CS18+CV18+CY18+DB18+DE18)/6</f>
        <v>16.666666666666668</v>
      </c>
      <c r="F36" s="42">
        <f>G36/100*3</f>
        <v>1.3333333333333335</v>
      </c>
      <c r="G36" s="48">
        <f>(DH18+DK18+DN18+DQ18+DT18+DW18)/6</f>
        <v>44.44444444444445</v>
      </c>
      <c r="H36" s="42">
        <f>I36/100*3</f>
        <v>0.66666666666666674</v>
      </c>
      <c r="I36" s="48">
        <f>(DZ18+EC18+EF18+EI18+EL18+EO18)/6</f>
        <v>22.222222222222225</v>
      </c>
      <c r="J36" s="42">
        <f>K36/100*3</f>
        <v>0.16666666666666669</v>
      </c>
      <c r="K36" s="48">
        <f>(ER18+EU18+EX18+FA18+FD18+FG18)/6</f>
        <v>5.5555555555555562</v>
      </c>
      <c r="L36" s="42">
        <f>M36/100*3</f>
        <v>1</v>
      </c>
      <c r="M36" s="48">
        <f>(FJ18+FM18+FP18+FS18+FV18+FY18)/6</f>
        <v>33.333333333333336</v>
      </c>
    </row>
    <row r="37" spans="2:13" x14ac:dyDescent="0.25">
      <c r="B37" s="47" t="s">
        <v>653</v>
      </c>
      <c r="C37" s="47" t="s">
        <v>671</v>
      </c>
      <c r="D37" s="42">
        <f>E37/100*3</f>
        <v>2.5</v>
      </c>
      <c r="E37" s="48">
        <f>(CQ18+CT18+CW18+CZ18+DC18+DF18)/6</f>
        <v>83.333333333333329</v>
      </c>
      <c r="F37" s="42">
        <f>G37/100*3</f>
        <v>1.666666666666667</v>
      </c>
      <c r="G37" s="48">
        <f>(DI18+DL18+DO18+DR18+DU18+DX18)/6</f>
        <v>55.555555555555564</v>
      </c>
      <c r="H37" s="42">
        <f>I37/100*3</f>
        <v>2.3333333333333339</v>
      </c>
      <c r="I37" s="48">
        <f>(EA18+ED18+EG18+EJ18+EM18+EP18)/6</f>
        <v>77.777777777777786</v>
      </c>
      <c r="J37" s="42">
        <f>K37/100*3</f>
        <v>2.8333333333333335</v>
      </c>
      <c r="K37" s="48">
        <f>(ES18+EV18+EY18+FB18+FE18+FH18)/6</f>
        <v>94.444444444444457</v>
      </c>
      <c r="L37" s="42">
        <f>M37/100*3</f>
        <v>2</v>
      </c>
      <c r="M37" s="48">
        <f>(FK18+FN18+FQ18+FT18+FW18+FZ18)/6</f>
        <v>66.666666666666671</v>
      </c>
    </row>
    <row r="38" spans="2:13" x14ac:dyDescent="0.25">
      <c r="B38" s="47"/>
      <c r="C38" s="47"/>
      <c r="D38" s="52">
        <f t="shared" ref="D38:M38" si="5">SUM(D35:D37)</f>
        <v>3</v>
      </c>
      <c r="E38" s="52">
        <f t="shared" si="5"/>
        <v>100</v>
      </c>
      <c r="F38" s="52">
        <f t="shared" si="5"/>
        <v>3.0000000000000004</v>
      </c>
      <c r="G38" s="53">
        <f t="shared" si="5"/>
        <v>100.00000000000001</v>
      </c>
      <c r="H38" s="52">
        <f t="shared" si="5"/>
        <v>3.0000000000000009</v>
      </c>
      <c r="I38" s="52">
        <f t="shared" si="5"/>
        <v>100.00000000000001</v>
      </c>
      <c r="J38" s="52">
        <f t="shared" si="5"/>
        <v>3</v>
      </c>
      <c r="K38" s="52">
        <f t="shared" si="5"/>
        <v>100.00000000000001</v>
      </c>
      <c r="L38" s="52">
        <f t="shared" si="5"/>
        <v>3</v>
      </c>
      <c r="M38" s="52">
        <f t="shared" si="5"/>
        <v>100</v>
      </c>
    </row>
    <row r="39" spans="2:13" x14ac:dyDescent="0.25">
      <c r="B39" s="47" t="s">
        <v>650</v>
      </c>
      <c r="C39" s="47" t="s">
        <v>672</v>
      </c>
      <c r="D39" s="42">
        <f>E39/100*3</f>
        <v>0</v>
      </c>
      <c r="E39" s="48">
        <f>(GA18+GD18+GG18+GJ18+GM18+GP18)/6</f>
        <v>0</v>
      </c>
      <c r="F39" s="46"/>
      <c r="G39" s="46"/>
      <c r="H39" s="46"/>
      <c r="I39" s="46"/>
      <c r="J39" s="46"/>
      <c r="K39" s="46"/>
      <c r="L39" s="46"/>
      <c r="M39" s="46"/>
    </row>
    <row r="40" spans="2:13" x14ac:dyDescent="0.25">
      <c r="B40" s="47" t="s">
        <v>652</v>
      </c>
      <c r="C40" s="47" t="s">
        <v>672</v>
      </c>
      <c r="D40" s="42">
        <f>E40/100*3</f>
        <v>0.16666666666666669</v>
      </c>
      <c r="E40" s="48">
        <f>(GB18+GE18+GH18+GK18+GN18+GQ18)/6</f>
        <v>5.5555555555555562</v>
      </c>
      <c r="F40" s="46"/>
      <c r="G40" s="46"/>
      <c r="H40" s="46"/>
      <c r="I40" s="46"/>
      <c r="J40" s="46"/>
      <c r="K40" s="46"/>
      <c r="L40" s="46"/>
      <c r="M40" s="46"/>
    </row>
    <row r="41" spans="2:13" x14ac:dyDescent="0.25">
      <c r="B41" s="47" t="s">
        <v>653</v>
      </c>
      <c r="C41" s="47" t="s">
        <v>672</v>
      </c>
      <c r="D41" s="42">
        <f>E41/100*3</f>
        <v>2.8333333333333335</v>
      </c>
      <c r="E41" s="48">
        <f>(GC18+GF18+GI18+GL18+GO18+GR18)/6</f>
        <v>94.444444444444457</v>
      </c>
      <c r="F41" s="46"/>
      <c r="G41" s="46"/>
      <c r="H41" s="46"/>
      <c r="I41" s="46"/>
      <c r="J41" s="46"/>
      <c r="K41" s="46"/>
      <c r="L41" s="46"/>
      <c r="M41" s="46"/>
    </row>
    <row r="42" spans="2:13" x14ac:dyDescent="0.25">
      <c r="B42" s="47"/>
      <c r="C42" s="47"/>
      <c r="D42" s="52">
        <f>SUM(D39:D41)</f>
        <v>3</v>
      </c>
      <c r="E42" s="53">
        <f>SUM(E39:E41)</f>
        <v>100.00000000000001</v>
      </c>
      <c r="F42" s="46"/>
      <c r="G42" s="46"/>
      <c r="H42" s="46"/>
      <c r="I42" s="46"/>
      <c r="J42" s="46"/>
      <c r="K42" s="46"/>
      <c r="L42" s="46"/>
      <c r="M42" s="46"/>
    </row>
  </sheetData>
  <mergeCells count="162">
    <mergeCell ref="BQ12:BS12"/>
    <mergeCell ref="BN12:BP12"/>
    <mergeCell ref="BT12:BV12"/>
    <mergeCell ref="CX12:CZ12"/>
    <mergeCell ref="DA12:DC12"/>
    <mergeCell ref="A17:B17"/>
    <mergeCell ref="A18:B18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34:M34"/>
    <mergeCell ref="B20:E20"/>
    <mergeCell ref="D25:E25"/>
    <mergeCell ref="F25:G25"/>
    <mergeCell ref="H25:I25"/>
    <mergeCell ref="F34:G34"/>
    <mergeCell ref="D34:E34"/>
    <mergeCell ref="H34:I34"/>
    <mergeCell ref="J34:K34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42"/>
  <sheetViews>
    <sheetView zoomScale="85" zoomScaleNormal="85" workbookViewId="0">
      <selection activeCell="D33" sqref="D3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43</v>
      </c>
      <c r="B1" s="14" t="s">
        <v>1207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679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77" t="s">
        <v>1208</v>
      </c>
      <c r="IS2" s="7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27" t="s">
        <v>0</v>
      </c>
      <c r="B4" s="127" t="s">
        <v>154</v>
      </c>
      <c r="C4" s="90" t="s">
        <v>348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 t="s">
        <v>278</v>
      </c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102" t="s">
        <v>758</v>
      </c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4"/>
      <c r="DY4" s="139" t="s">
        <v>281</v>
      </c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1"/>
      <c r="HZ4" s="129" t="s">
        <v>351</v>
      </c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</row>
    <row r="5" spans="1:254" ht="15" customHeight="1" x14ac:dyDescent="0.25">
      <c r="A5" s="127"/>
      <c r="B5" s="127"/>
      <c r="C5" s="138" t="s">
        <v>277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 t="s">
        <v>349</v>
      </c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91" t="s">
        <v>280</v>
      </c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 t="s">
        <v>350</v>
      </c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314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138" t="s">
        <v>315</v>
      </c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8"/>
      <c r="DY5" s="138" t="s">
        <v>286</v>
      </c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8"/>
      <c r="EQ5" s="138"/>
      <c r="ER5" s="138"/>
      <c r="ES5" s="138"/>
      <c r="ET5" s="142" t="s">
        <v>282</v>
      </c>
      <c r="EU5" s="142"/>
      <c r="EV5" s="142"/>
      <c r="EW5" s="142"/>
      <c r="EX5" s="142"/>
      <c r="EY5" s="142"/>
      <c r="EZ5" s="142"/>
      <c r="FA5" s="142"/>
      <c r="FB5" s="142"/>
      <c r="FC5" s="142"/>
      <c r="FD5" s="142"/>
      <c r="FE5" s="142"/>
      <c r="FF5" s="142"/>
      <c r="FG5" s="142"/>
      <c r="FH5" s="142"/>
      <c r="FI5" s="142"/>
      <c r="FJ5" s="142"/>
      <c r="FK5" s="142"/>
      <c r="FL5" s="142"/>
      <c r="FM5" s="142"/>
      <c r="FN5" s="142"/>
      <c r="FO5" s="91" t="s">
        <v>287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150" t="s">
        <v>288</v>
      </c>
      <c r="GK5" s="163"/>
      <c r="GL5" s="163"/>
      <c r="GM5" s="163"/>
      <c r="GN5" s="163"/>
      <c r="GO5" s="163"/>
      <c r="GP5" s="163"/>
      <c r="GQ5" s="163"/>
      <c r="GR5" s="163"/>
      <c r="GS5" s="163"/>
      <c r="GT5" s="163"/>
      <c r="GU5" s="163"/>
      <c r="GV5" s="163"/>
      <c r="GW5" s="163"/>
      <c r="GX5" s="163"/>
      <c r="GY5" s="163"/>
      <c r="GZ5" s="163"/>
      <c r="HA5" s="163"/>
      <c r="HB5" s="163"/>
      <c r="HC5" s="163"/>
      <c r="HD5" s="151"/>
      <c r="HE5" s="105" t="s">
        <v>42</v>
      </c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62"/>
      <c r="HZ5" s="91" t="s">
        <v>284</v>
      </c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</row>
    <row r="6" spans="1:254" ht="4.1500000000000004" hidden="1" customHeight="1" x14ac:dyDescent="0.25">
      <c r="A6" s="127"/>
      <c r="B6" s="12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</row>
    <row r="7" spans="1:254" ht="16.149999999999999" hidden="1" customHeight="1" thickBot="1" x14ac:dyDescent="0.3">
      <c r="A7" s="127"/>
      <c r="B7" s="12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</row>
    <row r="8" spans="1:254" ht="17.45" hidden="1" customHeight="1" thickBot="1" x14ac:dyDescent="0.3">
      <c r="A8" s="127"/>
      <c r="B8" s="12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</row>
    <row r="9" spans="1:254" ht="18" hidden="1" customHeight="1" thickBot="1" x14ac:dyDescent="0.3">
      <c r="A9" s="127"/>
      <c r="B9" s="12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</row>
    <row r="10" spans="1:254" ht="30" hidden="1" customHeight="1" thickBot="1" x14ac:dyDescent="0.3">
      <c r="A10" s="127"/>
      <c r="B10" s="12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</row>
    <row r="11" spans="1:254" ht="15.75" x14ac:dyDescent="0.25">
      <c r="A11" s="127"/>
      <c r="B11" s="127"/>
      <c r="C11" s="138" t="s">
        <v>106</v>
      </c>
      <c r="D11" s="138" t="s">
        <v>2</v>
      </c>
      <c r="E11" s="138" t="s">
        <v>3</v>
      </c>
      <c r="F11" s="138" t="s">
        <v>107</v>
      </c>
      <c r="G11" s="138" t="s">
        <v>6</v>
      </c>
      <c r="H11" s="138" t="s">
        <v>7</v>
      </c>
      <c r="I11" s="138" t="s">
        <v>108</v>
      </c>
      <c r="J11" s="138"/>
      <c r="K11" s="138"/>
      <c r="L11" s="138" t="s">
        <v>147</v>
      </c>
      <c r="M11" s="138"/>
      <c r="N11" s="138"/>
      <c r="O11" s="138" t="s">
        <v>109</v>
      </c>
      <c r="P11" s="138"/>
      <c r="Q11" s="138"/>
      <c r="R11" s="138" t="s">
        <v>110</v>
      </c>
      <c r="S11" s="138"/>
      <c r="T11" s="138"/>
      <c r="U11" s="138" t="s">
        <v>111</v>
      </c>
      <c r="V11" s="138"/>
      <c r="W11" s="138"/>
      <c r="X11" s="138" t="s">
        <v>112</v>
      </c>
      <c r="Y11" s="138"/>
      <c r="Z11" s="138"/>
      <c r="AA11" s="138" t="s">
        <v>113</v>
      </c>
      <c r="AB11" s="138"/>
      <c r="AC11" s="138"/>
      <c r="AD11" s="138" t="s">
        <v>1055</v>
      </c>
      <c r="AE11" s="138"/>
      <c r="AF11" s="138"/>
      <c r="AG11" s="138" t="s">
        <v>148</v>
      </c>
      <c r="AH11" s="138"/>
      <c r="AI11" s="138"/>
      <c r="AJ11" s="91" t="s">
        <v>114</v>
      </c>
      <c r="AK11" s="91"/>
      <c r="AL11" s="91"/>
      <c r="AM11" s="91" t="s">
        <v>1064</v>
      </c>
      <c r="AN11" s="91"/>
      <c r="AO11" s="91"/>
      <c r="AP11" s="138" t="s">
        <v>115</v>
      </c>
      <c r="AQ11" s="138"/>
      <c r="AR11" s="138"/>
      <c r="AS11" s="138" t="s">
        <v>116</v>
      </c>
      <c r="AT11" s="138"/>
      <c r="AU11" s="138"/>
      <c r="AV11" s="91" t="s">
        <v>117</v>
      </c>
      <c r="AW11" s="91"/>
      <c r="AX11" s="91"/>
      <c r="AY11" s="138" t="s">
        <v>118</v>
      </c>
      <c r="AZ11" s="138"/>
      <c r="BA11" s="138"/>
      <c r="BB11" s="138" t="s">
        <v>119</v>
      </c>
      <c r="BC11" s="138"/>
      <c r="BD11" s="138"/>
      <c r="BE11" s="138" t="s">
        <v>120</v>
      </c>
      <c r="BF11" s="138"/>
      <c r="BG11" s="138"/>
      <c r="BH11" s="138" t="s">
        <v>121</v>
      </c>
      <c r="BI11" s="138"/>
      <c r="BJ11" s="138"/>
      <c r="BK11" s="138" t="s">
        <v>1070</v>
      </c>
      <c r="BL11" s="138"/>
      <c r="BM11" s="138"/>
      <c r="BN11" s="91" t="s">
        <v>122</v>
      </c>
      <c r="BO11" s="91"/>
      <c r="BP11" s="91"/>
      <c r="BQ11" s="91" t="s">
        <v>123</v>
      </c>
      <c r="BR11" s="91"/>
      <c r="BS11" s="91"/>
      <c r="BT11" s="91" t="s">
        <v>124</v>
      </c>
      <c r="BU11" s="91"/>
      <c r="BV11" s="91"/>
      <c r="BW11" s="91" t="s">
        <v>125</v>
      </c>
      <c r="BX11" s="91"/>
      <c r="BY11" s="91"/>
      <c r="BZ11" s="91" t="s">
        <v>126</v>
      </c>
      <c r="CA11" s="91"/>
      <c r="CB11" s="91"/>
      <c r="CC11" s="91" t="s">
        <v>127</v>
      </c>
      <c r="CD11" s="91"/>
      <c r="CE11" s="91"/>
      <c r="CF11" s="91" t="s">
        <v>128</v>
      </c>
      <c r="CG11" s="91"/>
      <c r="CH11" s="91"/>
      <c r="CI11" s="91" t="s">
        <v>129</v>
      </c>
      <c r="CJ11" s="91"/>
      <c r="CK11" s="91"/>
      <c r="CL11" s="91" t="s">
        <v>130</v>
      </c>
      <c r="CM11" s="91"/>
      <c r="CN11" s="91"/>
      <c r="CO11" s="91" t="s">
        <v>149</v>
      </c>
      <c r="CP11" s="91"/>
      <c r="CQ11" s="91"/>
      <c r="CR11" s="91" t="s">
        <v>131</v>
      </c>
      <c r="CS11" s="91"/>
      <c r="CT11" s="91"/>
      <c r="CU11" s="91" t="s">
        <v>132</v>
      </c>
      <c r="CV11" s="91"/>
      <c r="CW11" s="91"/>
      <c r="CX11" s="91" t="s">
        <v>133</v>
      </c>
      <c r="CY11" s="91"/>
      <c r="CZ11" s="91"/>
      <c r="DA11" s="91" t="s">
        <v>134</v>
      </c>
      <c r="DB11" s="91"/>
      <c r="DC11" s="91"/>
      <c r="DD11" s="91" t="s">
        <v>352</v>
      </c>
      <c r="DE11" s="91"/>
      <c r="DF11" s="91"/>
      <c r="DG11" s="91" t="s">
        <v>353</v>
      </c>
      <c r="DH11" s="91"/>
      <c r="DI11" s="91"/>
      <c r="DJ11" s="91" t="s">
        <v>354</v>
      </c>
      <c r="DK11" s="91"/>
      <c r="DL11" s="91"/>
      <c r="DM11" s="91" t="s">
        <v>355</v>
      </c>
      <c r="DN11" s="91"/>
      <c r="DO11" s="91"/>
      <c r="DP11" s="91" t="s">
        <v>356</v>
      </c>
      <c r="DQ11" s="91"/>
      <c r="DR11" s="91"/>
      <c r="DS11" s="91" t="s">
        <v>357</v>
      </c>
      <c r="DT11" s="91"/>
      <c r="DU11" s="91"/>
      <c r="DV11" s="91" t="s">
        <v>358</v>
      </c>
      <c r="DW11" s="91"/>
      <c r="DX11" s="91"/>
      <c r="DY11" s="91" t="s">
        <v>135</v>
      </c>
      <c r="DZ11" s="91"/>
      <c r="EA11" s="91"/>
      <c r="EB11" s="91" t="s">
        <v>136</v>
      </c>
      <c r="EC11" s="91"/>
      <c r="ED11" s="91"/>
      <c r="EE11" s="91" t="s">
        <v>137</v>
      </c>
      <c r="EF11" s="91"/>
      <c r="EG11" s="91"/>
      <c r="EH11" s="91" t="s">
        <v>150</v>
      </c>
      <c r="EI11" s="91"/>
      <c r="EJ11" s="91"/>
      <c r="EK11" s="91" t="s">
        <v>138</v>
      </c>
      <c r="EL11" s="91"/>
      <c r="EM11" s="91"/>
      <c r="EN11" s="91" t="s">
        <v>139</v>
      </c>
      <c r="EO11" s="91"/>
      <c r="EP11" s="91"/>
      <c r="EQ11" s="91" t="s">
        <v>140</v>
      </c>
      <c r="ER11" s="91"/>
      <c r="ES11" s="91"/>
      <c r="ET11" s="91" t="s">
        <v>141</v>
      </c>
      <c r="EU11" s="91"/>
      <c r="EV11" s="91"/>
      <c r="EW11" s="91" t="s">
        <v>142</v>
      </c>
      <c r="EX11" s="91"/>
      <c r="EY11" s="91"/>
      <c r="EZ11" s="91" t="s">
        <v>143</v>
      </c>
      <c r="FA11" s="91"/>
      <c r="FB11" s="91"/>
      <c r="FC11" s="91" t="s">
        <v>144</v>
      </c>
      <c r="FD11" s="91"/>
      <c r="FE11" s="91"/>
      <c r="FF11" s="91" t="s">
        <v>145</v>
      </c>
      <c r="FG11" s="91"/>
      <c r="FH11" s="91"/>
      <c r="FI11" s="91" t="s">
        <v>146</v>
      </c>
      <c r="FJ11" s="91"/>
      <c r="FK11" s="91"/>
      <c r="FL11" s="91" t="s">
        <v>151</v>
      </c>
      <c r="FM11" s="91"/>
      <c r="FN11" s="91"/>
      <c r="FO11" s="91" t="s">
        <v>152</v>
      </c>
      <c r="FP11" s="91"/>
      <c r="FQ11" s="91"/>
      <c r="FR11" s="91" t="s">
        <v>359</v>
      </c>
      <c r="FS11" s="91"/>
      <c r="FT11" s="91"/>
      <c r="FU11" s="91" t="s">
        <v>360</v>
      </c>
      <c r="FV11" s="91"/>
      <c r="FW11" s="91"/>
      <c r="FX11" s="91" t="s">
        <v>361</v>
      </c>
      <c r="FY11" s="91"/>
      <c r="FZ11" s="91"/>
      <c r="GA11" s="91" t="s">
        <v>362</v>
      </c>
      <c r="GB11" s="91"/>
      <c r="GC11" s="91"/>
      <c r="GD11" s="91" t="s">
        <v>363</v>
      </c>
      <c r="GE11" s="91"/>
      <c r="GF11" s="91"/>
      <c r="GG11" s="91" t="s">
        <v>364</v>
      </c>
      <c r="GH11" s="91"/>
      <c r="GI11" s="91"/>
      <c r="GJ11" s="91" t="s">
        <v>1148</v>
      </c>
      <c r="GK11" s="91"/>
      <c r="GL11" s="91"/>
      <c r="GM11" s="91" t="s">
        <v>1149</v>
      </c>
      <c r="GN11" s="91"/>
      <c r="GO11" s="91"/>
      <c r="GP11" s="91" t="s">
        <v>1151</v>
      </c>
      <c r="GQ11" s="91"/>
      <c r="GR11" s="91"/>
      <c r="GS11" s="91" t="s">
        <v>1155</v>
      </c>
      <c r="GT11" s="91"/>
      <c r="GU11" s="91"/>
      <c r="GV11" s="91" t="s">
        <v>1161</v>
      </c>
      <c r="GW11" s="91"/>
      <c r="GX11" s="91"/>
      <c r="GY11" s="91" t="s">
        <v>1162</v>
      </c>
      <c r="GZ11" s="91"/>
      <c r="HA11" s="91"/>
      <c r="HB11" s="91" t="s">
        <v>1166</v>
      </c>
      <c r="HC11" s="91"/>
      <c r="HD11" s="91"/>
      <c r="HE11" s="91" t="s">
        <v>1167</v>
      </c>
      <c r="HF11" s="91"/>
      <c r="HG11" s="91"/>
      <c r="HH11" s="91" t="s">
        <v>1169</v>
      </c>
      <c r="HI11" s="91"/>
      <c r="HJ11" s="91"/>
      <c r="HK11" s="91" t="s">
        <v>1173</v>
      </c>
      <c r="HL11" s="91"/>
      <c r="HM11" s="91"/>
      <c r="HN11" s="91" t="s">
        <v>1175</v>
      </c>
      <c r="HO11" s="91"/>
      <c r="HP11" s="91"/>
      <c r="HQ11" s="91" t="s">
        <v>1178</v>
      </c>
      <c r="HR11" s="91"/>
      <c r="HS11" s="91"/>
      <c r="HT11" s="91" t="s">
        <v>1183</v>
      </c>
      <c r="HU11" s="91"/>
      <c r="HV11" s="91"/>
      <c r="HW11" s="91" t="s">
        <v>1184</v>
      </c>
      <c r="HX11" s="91"/>
      <c r="HY11" s="91"/>
      <c r="HZ11" s="91" t="s">
        <v>365</v>
      </c>
      <c r="IA11" s="91"/>
      <c r="IB11" s="91"/>
      <c r="IC11" s="91" t="s">
        <v>366</v>
      </c>
      <c r="ID11" s="91"/>
      <c r="IE11" s="91"/>
      <c r="IF11" s="91" t="s">
        <v>367</v>
      </c>
      <c r="IG11" s="91"/>
      <c r="IH11" s="91"/>
      <c r="II11" s="91" t="s">
        <v>368</v>
      </c>
      <c r="IJ11" s="91"/>
      <c r="IK11" s="91"/>
      <c r="IL11" s="91" t="s">
        <v>369</v>
      </c>
      <c r="IM11" s="91"/>
      <c r="IN11" s="91"/>
      <c r="IO11" s="91" t="s">
        <v>370</v>
      </c>
      <c r="IP11" s="91"/>
      <c r="IQ11" s="91"/>
      <c r="IR11" s="91" t="s">
        <v>371</v>
      </c>
      <c r="IS11" s="91"/>
      <c r="IT11" s="91"/>
    </row>
    <row r="12" spans="1:254" ht="91.5" customHeight="1" x14ac:dyDescent="0.25">
      <c r="A12" s="127"/>
      <c r="B12" s="127"/>
      <c r="C12" s="121" t="s">
        <v>1040</v>
      </c>
      <c r="D12" s="121"/>
      <c r="E12" s="121"/>
      <c r="F12" s="113" t="s">
        <v>1043</v>
      </c>
      <c r="G12" s="113"/>
      <c r="H12" s="113"/>
      <c r="I12" s="113" t="s">
        <v>1044</v>
      </c>
      <c r="J12" s="113"/>
      <c r="K12" s="113"/>
      <c r="L12" s="113" t="s">
        <v>1048</v>
      </c>
      <c r="M12" s="113"/>
      <c r="N12" s="113"/>
      <c r="O12" s="113" t="s">
        <v>1049</v>
      </c>
      <c r="P12" s="113"/>
      <c r="Q12" s="113"/>
      <c r="R12" s="113" t="s">
        <v>1050</v>
      </c>
      <c r="S12" s="113"/>
      <c r="T12" s="113"/>
      <c r="U12" s="113" t="s">
        <v>510</v>
      </c>
      <c r="V12" s="113"/>
      <c r="W12" s="113"/>
      <c r="X12" s="113" t="s">
        <v>1201</v>
      </c>
      <c r="Y12" s="113"/>
      <c r="Z12" s="113"/>
      <c r="AA12" s="121" t="s">
        <v>513</v>
      </c>
      <c r="AB12" s="121"/>
      <c r="AC12" s="121"/>
      <c r="AD12" s="121" t="s">
        <v>1056</v>
      </c>
      <c r="AE12" s="121"/>
      <c r="AF12" s="121"/>
      <c r="AG12" s="113" t="s">
        <v>1057</v>
      </c>
      <c r="AH12" s="113"/>
      <c r="AI12" s="113"/>
      <c r="AJ12" s="113" t="s">
        <v>1061</v>
      </c>
      <c r="AK12" s="113"/>
      <c r="AL12" s="113"/>
      <c r="AM12" s="121" t="s">
        <v>1063</v>
      </c>
      <c r="AN12" s="121"/>
      <c r="AO12" s="121"/>
      <c r="AP12" s="113" t="s">
        <v>520</v>
      </c>
      <c r="AQ12" s="113"/>
      <c r="AR12" s="113"/>
      <c r="AS12" s="121" t="s">
        <v>1065</v>
      </c>
      <c r="AT12" s="121"/>
      <c r="AU12" s="121"/>
      <c r="AV12" s="113" t="s">
        <v>1066</v>
      </c>
      <c r="AW12" s="113"/>
      <c r="AX12" s="113"/>
      <c r="AY12" s="113" t="s">
        <v>526</v>
      </c>
      <c r="AZ12" s="113"/>
      <c r="BA12" s="113"/>
      <c r="BB12" s="113" t="s">
        <v>1067</v>
      </c>
      <c r="BC12" s="113"/>
      <c r="BD12" s="113"/>
      <c r="BE12" s="113" t="s">
        <v>1068</v>
      </c>
      <c r="BF12" s="113"/>
      <c r="BG12" s="113"/>
      <c r="BH12" s="113" t="s">
        <v>1069</v>
      </c>
      <c r="BI12" s="113"/>
      <c r="BJ12" s="113"/>
      <c r="BK12" s="113" t="s">
        <v>1075</v>
      </c>
      <c r="BL12" s="113"/>
      <c r="BM12" s="113"/>
      <c r="BN12" s="113" t="s">
        <v>1071</v>
      </c>
      <c r="BO12" s="113"/>
      <c r="BP12" s="113"/>
      <c r="BQ12" s="113" t="s">
        <v>1072</v>
      </c>
      <c r="BR12" s="113"/>
      <c r="BS12" s="113"/>
      <c r="BT12" s="113" t="s">
        <v>541</v>
      </c>
      <c r="BU12" s="113"/>
      <c r="BV12" s="113"/>
      <c r="BW12" s="113" t="s">
        <v>1080</v>
      </c>
      <c r="BX12" s="113"/>
      <c r="BY12" s="113"/>
      <c r="BZ12" s="113" t="s">
        <v>544</v>
      </c>
      <c r="CA12" s="113"/>
      <c r="CB12" s="113"/>
      <c r="CC12" s="113" t="s">
        <v>547</v>
      </c>
      <c r="CD12" s="113"/>
      <c r="CE12" s="113"/>
      <c r="CF12" s="113" t="s">
        <v>1083</v>
      </c>
      <c r="CG12" s="113"/>
      <c r="CH12" s="113"/>
      <c r="CI12" s="113" t="s">
        <v>1087</v>
      </c>
      <c r="CJ12" s="113"/>
      <c r="CK12" s="113"/>
      <c r="CL12" s="113" t="s">
        <v>1088</v>
      </c>
      <c r="CM12" s="113"/>
      <c r="CN12" s="113"/>
      <c r="CO12" s="113" t="s">
        <v>1089</v>
      </c>
      <c r="CP12" s="113"/>
      <c r="CQ12" s="113"/>
      <c r="CR12" s="113" t="s">
        <v>1090</v>
      </c>
      <c r="CS12" s="113"/>
      <c r="CT12" s="113"/>
      <c r="CU12" s="113" t="s">
        <v>1091</v>
      </c>
      <c r="CV12" s="113"/>
      <c r="CW12" s="113"/>
      <c r="CX12" s="113" t="s">
        <v>1092</v>
      </c>
      <c r="CY12" s="113"/>
      <c r="CZ12" s="113"/>
      <c r="DA12" s="113" t="s">
        <v>557</v>
      </c>
      <c r="DB12" s="113"/>
      <c r="DC12" s="113"/>
      <c r="DD12" s="113" t="s">
        <v>1097</v>
      </c>
      <c r="DE12" s="113"/>
      <c r="DF12" s="113"/>
      <c r="DG12" s="113" t="s">
        <v>1098</v>
      </c>
      <c r="DH12" s="113"/>
      <c r="DI12" s="113"/>
      <c r="DJ12" s="113" t="s">
        <v>1102</v>
      </c>
      <c r="DK12" s="113"/>
      <c r="DL12" s="113"/>
      <c r="DM12" s="113" t="s">
        <v>570</v>
      </c>
      <c r="DN12" s="113"/>
      <c r="DO12" s="113"/>
      <c r="DP12" s="113" t="s">
        <v>573</v>
      </c>
      <c r="DQ12" s="113"/>
      <c r="DR12" s="113"/>
      <c r="DS12" s="113" t="s">
        <v>1104</v>
      </c>
      <c r="DT12" s="113"/>
      <c r="DU12" s="113"/>
      <c r="DV12" s="113" t="s">
        <v>547</v>
      </c>
      <c r="DW12" s="113"/>
      <c r="DX12" s="113"/>
      <c r="DY12" s="113" t="s">
        <v>1109</v>
      </c>
      <c r="DZ12" s="113"/>
      <c r="EA12" s="113"/>
      <c r="EB12" s="113" t="s">
        <v>1110</v>
      </c>
      <c r="EC12" s="113"/>
      <c r="ED12" s="113"/>
      <c r="EE12" s="113" t="s">
        <v>582</v>
      </c>
      <c r="EF12" s="113"/>
      <c r="EG12" s="113"/>
      <c r="EH12" s="113" t="s">
        <v>1113</v>
      </c>
      <c r="EI12" s="113"/>
      <c r="EJ12" s="113"/>
      <c r="EK12" s="113" t="s">
        <v>586</v>
      </c>
      <c r="EL12" s="113"/>
      <c r="EM12" s="113"/>
      <c r="EN12" s="113" t="s">
        <v>587</v>
      </c>
      <c r="EO12" s="113"/>
      <c r="EP12" s="113"/>
      <c r="EQ12" s="113" t="s">
        <v>1116</v>
      </c>
      <c r="ER12" s="113"/>
      <c r="ES12" s="113"/>
      <c r="ET12" s="113" t="s">
        <v>1117</v>
      </c>
      <c r="EU12" s="113"/>
      <c r="EV12" s="113"/>
      <c r="EW12" s="113" t="s">
        <v>1118</v>
      </c>
      <c r="EX12" s="113"/>
      <c r="EY12" s="113"/>
      <c r="EZ12" s="113" t="s">
        <v>1119</v>
      </c>
      <c r="FA12" s="113"/>
      <c r="FB12" s="113"/>
      <c r="FC12" s="113" t="s">
        <v>1121</v>
      </c>
      <c r="FD12" s="113"/>
      <c r="FE12" s="113"/>
      <c r="FF12" s="113" t="s">
        <v>1128</v>
      </c>
      <c r="FG12" s="113"/>
      <c r="FH12" s="113"/>
      <c r="FI12" s="113" t="s">
        <v>1125</v>
      </c>
      <c r="FJ12" s="113"/>
      <c r="FK12" s="113"/>
      <c r="FL12" s="113" t="s">
        <v>1126</v>
      </c>
      <c r="FM12" s="113"/>
      <c r="FN12" s="113"/>
      <c r="FO12" s="138" t="s">
        <v>605</v>
      </c>
      <c r="FP12" s="138"/>
      <c r="FQ12" s="138"/>
      <c r="FR12" s="113" t="s">
        <v>1133</v>
      </c>
      <c r="FS12" s="113"/>
      <c r="FT12" s="113"/>
      <c r="FU12" s="113" t="s">
        <v>1135</v>
      </c>
      <c r="FV12" s="113"/>
      <c r="FW12" s="113"/>
      <c r="FX12" s="113" t="s">
        <v>610</v>
      </c>
      <c r="FY12" s="113"/>
      <c r="FZ12" s="113"/>
      <c r="GA12" s="113" t="s">
        <v>1137</v>
      </c>
      <c r="GB12" s="113"/>
      <c r="GC12" s="113"/>
      <c r="GD12" s="113" t="s">
        <v>1139</v>
      </c>
      <c r="GE12" s="113"/>
      <c r="GF12" s="113"/>
      <c r="GG12" s="113" t="s">
        <v>1143</v>
      </c>
      <c r="GH12" s="113"/>
      <c r="GI12" s="113"/>
      <c r="GJ12" s="121" t="s">
        <v>1144</v>
      </c>
      <c r="GK12" s="121"/>
      <c r="GL12" s="121"/>
      <c r="GM12" s="113" t="s">
        <v>618</v>
      </c>
      <c r="GN12" s="113"/>
      <c r="GO12" s="113"/>
      <c r="GP12" s="113" t="s">
        <v>1150</v>
      </c>
      <c r="GQ12" s="113"/>
      <c r="GR12" s="113"/>
      <c r="GS12" s="113" t="s">
        <v>1156</v>
      </c>
      <c r="GT12" s="113"/>
      <c r="GU12" s="113"/>
      <c r="GV12" s="113" t="s">
        <v>1157</v>
      </c>
      <c r="GW12" s="113"/>
      <c r="GX12" s="113"/>
      <c r="GY12" s="113" t="s">
        <v>623</v>
      </c>
      <c r="GZ12" s="113"/>
      <c r="HA12" s="113"/>
      <c r="HB12" s="113" t="s">
        <v>624</v>
      </c>
      <c r="HC12" s="113"/>
      <c r="HD12" s="113"/>
      <c r="HE12" s="113" t="s">
        <v>627</v>
      </c>
      <c r="HF12" s="113"/>
      <c r="HG12" s="113"/>
      <c r="HH12" s="113" t="s">
        <v>1168</v>
      </c>
      <c r="HI12" s="113"/>
      <c r="HJ12" s="113"/>
      <c r="HK12" s="113" t="s">
        <v>1174</v>
      </c>
      <c r="HL12" s="113"/>
      <c r="HM12" s="113"/>
      <c r="HN12" s="113" t="s">
        <v>1176</v>
      </c>
      <c r="HO12" s="113"/>
      <c r="HP12" s="113"/>
      <c r="HQ12" s="113" t="s">
        <v>1179</v>
      </c>
      <c r="HR12" s="113"/>
      <c r="HS12" s="113"/>
      <c r="HT12" s="113" t="s">
        <v>636</v>
      </c>
      <c r="HU12" s="113"/>
      <c r="HV12" s="113"/>
      <c r="HW12" s="113" t="s">
        <v>498</v>
      </c>
      <c r="HX12" s="113"/>
      <c r="HY12" s="113"/>
      <c r="HZ12" s="113" t="s">
        <v>1185</v>
      </c>
      <c r="IA12" s="113"/>
      <c r="IB12" s="113"/>
      <c r="IC12" s="113" t="s">
        <v>1188</v>
      </c>
      <c r="ID12" s="113"/>
      <c r="IE12" s="113"/>
      <c r="IF12" s="113" t="s">
        <v>642</v>
      </c>
      <c r="IG12" s="113"/>
      <c r="IH12" s="113"/>
      <c r="II12" s="113" t="s">
        <v>1192</v>
      </c>
      <c r="IJ12" s="113"/>
      <c r="IK12" s="113"/>
      <c r="IL12" s="113" t="s">
        <v>1193</v>
      </c>
      <c r="IM12" s="113"/>
      <c r="IN12" s="113"/>
      <c r="IO12" s="113" t="s">
        <v>1197</v>
      </c>
      <c r="IP12" s="113"/>
      <c r="IQ12" s="113"/>
      <c r="IR12" s="113" t="s">
        <v>646</v>
      </c>
      <c r="IS12" s="113"/>
      <c r="IT12" s="113"/>
    </row>
    <row r="13" spans="1:254" ht="131.25" customHeight="1" x14ac:dyDescent="0.25">
      <c r="A13" s="127"/>
      <c r="B13" s="127"/>
      <c r="C13" s="29" t="s">
        <v>683</v>
      </c>
      <c r="D13" s="29" t="s">
        <v>1041</v>
      </c>
      <c r="E13" s="29" t="s">
        <v>1042</v>
      </c>
      <c r="F13" s="29" t="s">
        <v>503</v>
      </c>
      <c r="G13" s="29" t="s">
        <v>504</v>
      </c>
      <c r="H13" s="29" t="s">
        <v>505</v>
      </c>
      <c r="I13" s="29" t="s">
        <v>1045</v>
      </c>
      <c r="J13" s="29" t="s">
        <v>1046</v>
      </c>
      <c r="K13" s="29" t="s">
        <v>1047</v>
      </c>
      <c r="L13" s="29" t="s">
        <v>227</v>
      </c>
      <c r="M13" s="29" t="s">
        <v>506</v>
      </c>
      <c r="N13" s="29" t="s">
        <v>507</v>
      </c>
      <c r="O13" s="29" t="s">
        <v>413</v>
      </c>
      <c r="P13" s="29" t="s">
        <v>508</v>
      </c>
      <c r="Q13" s="29" t="s">
        <v>509</v>
      </c>
      <c r="R13" s="29" t="s">
        <v>177</v>
      </c>
      <c r="S13" s="29" t="s">
        <v>273</v>
      </c>
      <c r="T13" s="29" t="s">
        <v>226</v>
      </c>
      <c r="U13" s="29" t="s">
        <v>510</v>
      </c>
      <c r="V13" s="29" t="s">
        <v>511</v>
      </c>
      <c r="W13" s="29" t="s">
        <v>1051</v>
      </c>
      <c r="X13" s="57" t="s">
        <v>199</v>
      </c>
      <c r="Y13" s="57" t="s">
        <v>512</v>
      </c>
      <c r="Z13" s="57" t="s">
        <v>376</v>
      </c>
      <c r="AA13" s="57" t="s">
        <v>1052</v>
      </c>
      <c r="AB13" s="57" t="s">
        <v>1053</v>
      </c>
      <c r="AC13" s="57" t="s">
        <v>1054</v>
      </c>
      <c r="AD13" s="57" t="s">
        <v>218</v>
      </c>
      <c r="AE13" s="57" t="s">
        <v>426</v>
      </c>
      <c r="AF13" s="57" t="s">
        <v>188</v>
      </c>
      <c r="AG13" s="57" t="s">
        <v>1058</v>
      </c>
      <c r="AH13" s="57" t="s">
        <v>1059</v>
      </c>
      <c r="AI13" s="57" t="s">
        <v>1060</v>
      </c>
      <c r="AJ13" s="57" t="s">
        <v>518</v>
      </c>
      <c r="AK13" s="57" t="s">
        <v>1062</v>
      </c>
      <c r="AL13" s="57" t="s">
        <v>519</v>
      </c>
      <c r="AM13" s="57" t="s">
        <v>515</v>
      </c>
      <c r="AN13" s="57" t="s">
        <v>516</v>
      </c>
      <c r="AO13" s="57" t="s">
        <v>517</v>
      </c>
      <c r="AP13" s="57" t="s">
        <v>520</v>
      </c>
      <c r="AQ13" s="57" t="s">
        <v>521</v>
      </c>
      <c r="AR13" s="57" t="s">
        <v>522</v>
      </c>
      <c r="AS13" s="57" t="s">
        <v>208</v>
      </c>
      <c r="AT13" s="57" t="s">
        <v>374</v>
      </c>
      <c r="AU13" s="57" t="s">
        <v>210</v>
      </c>
      <c r="AV13" s="57" t="s">
        <v>523</v>
      </c>
      <c r="AW13" s="57" t="s">
        <v>524</v>
      </c>
      <c r="AX13" s="57" t="s">
        <v>525</v>
      </c>
      <c r="AY13" s="57" t="s">
        <v>527</v>
      </c>
      <c r="AZ13" s="57" t="s">
        <v>528</v>
      </c>
      <c r="BA13" s="57" t="s">
        <v>529</v>
      </c>
      <c r="BB13" s="57" t="s">
        <v>530</v>
      </c>
      <c r="BC13" s="57" t="s">
        <v>531</v>
      </c>
      <c r="BD13" s="57" t="s">
        <v>532</v>
      </c>
      <c r="BE13" s="57" t="s">
        <v>1209</v>
      </c>
      <c r="BF13" s="57" t="s">
        <v>533</v>
      </c>
      <c r="BG13" s="57" t="s">
        <v>534</v>
      </c>
      <c r="BH13" s="57" t="s">
        <v>535</v>
      </c>
      <c r="BI13" s="57" t="s">
        <v>536</v>
      </c>
      <c r="BJ13" s="57" t="s">
        <v>537</v>
      </c>
      <c r="BK13" s="57" t="s">
        <v>1076</v>
      </c>
      <c r="BL13" s="57" t="s">
        <v>1077</v>
      </c>
      <c r="BM13" s="57" t="s">
        <v>1078</v>
      </c>
      <c r="BN13" s="57" t="s">
        <v>538</v>
      </c>
      <c r="BO13" s="57" t="s">
        <v>539</v>
      </c>
      <c r="BP13" s="57" t="s">
        <v>540</v>
      </c>
      <c r="BQ13" s="29" t="s">
        <v>1072</v>
      </c>
      <c r="BR13" s="29" t="s">
        <v>1073</v>
      </c>
      <c r="BS13" s="29" t="s">
        <v>1074</v>
      </c>
      <c r="BT13" s="57" t="s">
        <v>542</v>
      </c>
      <c r="BU13" s="57" t="s">
        <v>1079</v>
      </c>
      <c r="BV13" s="57" t="s">
        <v>543</v>
      </c>
      <c r="BW13" s="57" t="s">
        <v>452</v>
      </c>
      <c r="BX13" s="57" t="s">
        <v>1081</v>
      </c>
      <c r="BY13" s="57" t="s">
        <v>454</v>
      </c>
      <c r="BZ13" s="57" t="s">
        <v>545</v>
      </c>
      <c r="CA13" s="57" t="s">
        <v>546</v>
      </c>
      <c r="CB13" s="57" t="s">
        <v>1082</v>
      </c>
      <c r="CC13" s="57" t="s">
        <v>547</v>
      </c>
      <c r="CD13" s="57" t="s">
        <v>548</v>
      </c>
      <c r="CE13" s="57" t="s">
        <v>549</v>
      </c>
      <c r="CF13" s="29" t="s">
        <v>1084</v>
      </c>
      <c r="CG13" s="29" t="s">
        <v>1085</v>
      </c>
      <c r="CH13" s="29" t="s">
        <v>1086</v>
      </c>
      <c r="CI13" s="57" t="s">
        <v>184</v>
      </c>
      <c r="CJ13" s="57" t="s">
        <v>550</v>
      </c>
      <c r="CK13" s="57" t="s">
        <v>551</v>
      </c>
      <c r="CL13" s="57" t="s">
        <v>1210</v>
      </c>
      <c r="CM13" s="57" t="s">
        <v>562</v>
      </c>
      <c r="CN13" s="57" t="s">
        <v>563</v>
      </c>
      <c r="CO13" s="57" t="s">
        <v>381</v>
      </c>
      <c r="CP13" s="57" t="s">
        <v>552</v>
      </c>
      <c r="CQ13" s="57" t="s">
        <v>553</v>
      </c>
      <c r="CR13" s="57" t="s">
        <v>554</v>
      </c>
      <c r="CS13" s="57" t="s">
        <v>555</v>
      </c>
      <c r="CT13" s="57" t="s">
        <v>556</v>
      </c>
      <c r="CU13" s="57" t="s">
        <v>514</v>
      </c>
      <c r="CV13" s="57" t="s">
        <v>558</v>
      </c>
      <c r="CW13" s="57" t="s">
        <v>559</v>
      </c>
      <c r="CX13" s="57" t="s">
        <v>560</v>
      </c>
      <c r="CY13" s="57" t="s">
        <v>561</v>
      </c>
      <c r="CZ13" s="57" t="s">
        <v>1093</v>
      </c>
      <c r="DA13" s="29" t="s">
        <v>1094</v>
      </c>
      <c r="DB13" s="29" t="s">
        <v>1095</v>
      </c>
      <c r="DC13" s="29" t="s">
        <v>1096</v>
      </c>
      <c r="DD13" s="57" t="s">
        <v>564</v>
      </c>
      <c r="DE13" s="57" t="s">
        <v>565</v>
      </c>
      <c r="DF13" s="57" t="s">
        <v>566</v>
      </c>
      <c r="DG13" s="57" t="s">
        <v>1099</v>
      </c>
      <c r="DH13" s="57" t="s">
        <v>1100</v>
      </c>
      <c r="DI13" s="57" t="s">
        <v>1101</v>
      </c>
      <c r="DJ13" s="57" t="s">
        <v>567</v>
      </c>
      <c r="DK13" s="57" t="s">
        <v>568</v>
      </c>
      <c r="DL13" s="57" t="s">
        <v>569</v>
      </c>
      <c r="DM13" s="57" t="s">
        <v>570</v>
      </c>
      <c r="DN13" s="57" t="s">
        <v>571</v>
      </c>
      <c r="DO13" s="57" t="s">
        <v>572</v>
      </c>
      <c r="DP13" s="57" t="s">
        <v>573</v>
      </c>
      <c r="DQ13" s="57" t="s">
        <v>574</v>
      </c>
      <c r="DR13" s="57" t="s">
        <v>1103</v>
      </c>
      <c r="DS13" s="57" t="s">
        <v>1105</v>
      </c>
      <c r="DT13" s="57" t="s">
        <v>1106</v>
      </c>
      <c r="DU13" s="57" t="s">
        <v>1107</v>
      </c>
      <c r="DV13" s="57" t="s">
        <v>547</v>
      </c>
      <c r="DW13" s="57" t="s">
        <v>1108</v>
      </c>
      <c r="DX13" s="57" t="s">
        <v>575</v>
      </c>
      <c r="DY13" s="57" t="s">
        <v>576</v>
      </c>
      <c r="DZ13" s="57" t="s">
        <v>577</v>
      </c>
      <c r="EA13" s="57" t="s">
        <v>578</v>
      </c>
      <c r="EB13" s="57" t="s">
        <v>579</v>
      </c>
      <c r="EC13" s="57" t="s">
        <v>580</v>
      </c>
      <c r="ED13" s="57" t="s">
        <v>581</v>
      </c>
      <c r="EE13" s="57" t="s">
        <v>1211</v>
      </c>
      <c r="EF13" s="57" t="s">
        <v>1111</v>
      </c>
      <c r="EG13" s="57" t="s">
        <v>1112</v>
      </c>
      <c r="EH13" s="57" t="s">
        <v>583</v>
      </c>
      <c r="EI13" s="57" t="s">
        <v>584</v>
      </c>
      <c r="EJ13" s="57" t="s">
        <v>585</v>
      </c>
      <c r="EK13" s="57" t="s">
        <v>586</v>
      </c>
      <c r="EL13" s="57" t="s">
        <v>1114</v>
      </c>
      <c r="EM13" s="57" t="s">
        <v>1115</v>
      </c>
      <c r="EN13" s="57" t="s">
        <v>588</v>
      </c>
      <c r="EO13" s="57" t="s">
        <v>589</v>
      </c>
      <c r="EP13" s="57" t="s">
        <v>590</v>
      </c>
      <c r="EQ13" s="57" t="s">
        <v>591</v>
      </c>
      <c r="ER13" s="57" t="s">
        <v>592</v>
      </c>
      <c r="ES13" s="57" t="s">
        <v>593</v>
      </c>
      <c r="ET13" s="57" t="s">
        <v>594</v>
      </c>
      <c r="EU13" s="57" t="s">
        <v>595</v>
      </c>
      <c r="EV13" s="57" t="s">
        <v>596</v>
      </c>
      <c r="EW13" s="57" t="s">
        <v>1212</v>
      </c>
      <c r="EX13" s="57" t="s">
        <v>597</v>
      </c>
      <c r="EY13" s="57" t="s">
        <v>598</v>
      </c>
      <c r="EZ13" s="57" t="s">
        <v>599</v>
      </c>
      <c r="FA13" s="57" t="s">
        <v>600</v>
      </c>
      <c r="FB13" s="57" t="s">
        <v>1120</v>
      </c>
      <c r="FC13" s="57" t="s">
        <v>1122</v>
      </c>
      <c r="FD13" s="57" t="s">
        <v>1123</v>
      </c>
      <c r="FE13" s="57" t="s">
        <v>1124</v>
      </c>
      <c r="FF13" s="29" t="s">
        <v>601</v>
      </c>
      <c r="FG13" s="58" t="s">
        <v>1129</v>
      </c>
      <c r="FH13" s="57" t="s">
        <v>602</v>
      </c>
      <c r="FI13" s="57" t="s">
        <v>177</v>
      </c>
      <c r="FJ13" s="57" t="s">
        <v>273</v>
      </c>
      <c r="FK13" s="57" t="s">
        <v>226</v>
      </c>
      <c r="FL13" s="57" t="s">
        <v>603</v>
      </c>
      <c r="FM13" s="57" t="s">
        <v>604</v>
      </c>
      <c r="FN13" s="57" t="s">
        <v>1127</v>
      </c>
      <c r="FO13" s="57" t="s">
        <v>1130</v>
      </c>
      <c r="FP13" s="57" t="s">
        <v>1131</v>
      </c>
      <c r="FQ13" s="57" t="s">
        <v>1132</v>
      </c>
      <c r="FR13" s="57" t="s">
        <v>606</v>
      </c>
      <c r="FS13" s="57" t="s">
        <v>607</v>
      </c>
      <c r="FT13" s="57" t="s">
        <v>1134</v>
      </c>
      <c r="FU13" s="57" t="s">
        <v>608</v>
      </c>
      <c r="FV13" s="57" t="s">
        <v>609</v>
      </c>
      <c r="FW13" s="57" t="s">
        <v>1136</v>
      </c>
      <c r="FX13" s="57" t="s">
        <v>1206</v>
      </c>
      <c r="FY13" s="57" t="s">
        <v>611</v>
      </c>
      <c r="FZ13" s="57" t="s">
        <v>612</v>
      </c>
      <c r="GA13" s="57" t="s">
        <v>613</v>
      </c>
      <c r="GB13" s="57" t="s">
        <v>614</v>
      </c>
      <c r="GC13" s="57" t="s">
        <v>1138</v>
      </c>
      <c r="GD13" s="29" t="s">
        <v>1140</v>
      </c>
      <c r="GE13" s="29" t="s">
        <v>1141</v>
      </c>
      <c r="GF13" s="29" t="s">
        <v>1142</v>
      </c>
      <c r="GG13" s="57" t="s">
        <v>615</v>
      </c>
      <c r="GH13" s="57" t="s">
        <v>616</v>
      </c>
      <c r="GI13" s="57" t="s">
        <v>617</v>
      </c>
      <c r="GJ13" s="57" t="s">
        <v>1145</v>
      </c>
      <c r="GK13" s="57" t="s">
        <v>1146</v>
      </c>
      <c r="GL13" s="57" t="s">
        <v>1147</v>
      </c>
      <c r="GM13" s="57" t="s">
        <v>618</v>
      </c>
      <c r="GN13" s="57" t="s">
        <v>619</v>
      </c>
      <c r="GO13" s="57" t="s">
        <v>620</v>
      </c>
      <c r="GP13" s="57" t="s">
        <v>1152</v>
      </c>
      <c r="GQ13" s="57" t="s">
        <v>1153</v>
      </c>
      <c r="GR13" s="57" t="s">
        <v>1154</v>
      </c>
      <c r="GS13" s="57" t="s">
        <v>1213</v>
      </c>
      <c r="GT13" s="57" t="s">
        <v>621</v>
      </c>
      <c r="GU13" s="57" t="s">
        <v>622</v>
      </c>
      <c r="GV13" s="58" t="s">
        <v>1158</v>
      </c>
      <c r="GW13" s="58" t="s">
        <v>1159</v>
      </c>
      <c r="GX13" s="58" t="s">
        <v>1160</v>
      </c>
      <c r="GY13" s="57" t="s">
        <v>1163</v>
      </c>
      <c r="GZ13" s="57" t="s">
        <v>1164</v>
      </c>
      <c r="HA13" s="57" t="s">
        <v>1165</v>
      </c>
      <c r="HB13" s="57" t="s">
        <v>624</v>
      </c>
      <c r="HC13" s="57" t="s">
        <v>625</v>
      </c>
      <c r="HD13" s="57" t="s">
        <v>626</v>
      </c>
      <c r="HE13" s="57" t="s">
        <v>628</v>
      </c>
      <c r="HF13" s="57" t="s">
        <v>629</v>
      </c>
      <c r="HG13" s="57" t="s">
        <v>630</v>
      </c>
      <c r="HH13" s="58" t="s">
        <v>1170</v>
      </c>
      <c r="HI13" s="58" t="s">
        <v>1171</v>
      </c>
      <c r="HJ13" s="58" t="s">
        <v>1172</v>
      </c>
      <c r="HK13" s="57" t="s">
        <v>631</v>
      </c>
      <c r="HL13" s="57" t="s">
        <v>632</v>
      </c>
      <c r="HM13" s="57" t="s">
        <v>633</v>
      </c>
      <c r="HN13" s="57" t="s">
        <v>634</v>
      </c>
      <c r="HO13" s="57" t="s">
        <v>1177</v>
      </c>
      <c r="HP13" s="57" t="s">
        <v>635</v>
      </c>
      <c r="HQ13" s="57" t="s">
        <v>637</v>
      </c>
      <c r="HR13" s="57" t="s">
        <v>638</v>
      </c>
      <c r="HS13" s="57" t="s">
        <v>639</v>
      </c>
      <c r="HT13" s="29" t="s">
        <v>1180</v>
      </c>
      <c r="HU13" s="29" t="s">
        <v>1181</v>
      </c>
      <c r="HV13" s="29" t="s">
        <v>1182</v>
      </c>
      <c r="HW13" s="57" t="s">
        <v>498</v>
      </c>
      <c r="HX13" s="57" t="s">
        <v>640</v>
      </c>
      <c r="HY13" s="57" t="s">
        <v>641</v>
      </c>
      <c r="HZ13" s="57" t="s">
        <v>1185</v>
      </c>
      <c r="IA13" s="57" t="s">
        <v>1186</v>
      </c>
      <c r="IB13" s="57" t="s">
        <v>1187</v>
      </c>
      <c r="IC13" s="57" t="s">
        <v>1189</v>
      </c>
      <c r="ID13" s="57" t="s">
        <v>1190</v>
      </c>
      <c r="IE13" s="57" t="s">
        <v>1191</v>
      </c>
      <c r="IF13" s="57" t="s">
        <v>642</v>
      </c>
      <c r="IG13" s="57" t="s">
        <v>643</v>
      </c>
      <c r="IH13" s="57" t="s">
        <v>644</v>
      </c>
      <c r="II13" s="58" t="s">
        <v>222</v>
      </c>
      <c r="IJ13" s="58" t="s">
        <v>645</v>
      </c>
      <c r="IK13" s="58" t="s">
        <v>229</v>
      </c>
      <c r="IL13" s="57" t="s">
        <v>1194</v>
      </c>
      <c r="IM13" s="57" t="s">
        <v>1195</v>
      </c>
      <c r="IN13" s="57" t="s">
        <v>1196</v>
      </c>
      <c r="IO13" s="57" t="s">
        <v>1198</v>
      </c>
      <c r="IP13" s="57" t="s">
        <v>1199</v>
      </c>
      <c r="IQ13" s="57" t="s">
        <v>1200</v>
      </c>
      <c r="IR13" s="57" t="s">
        <v>647</v>
      </c>
      <c r="IS13" s="57" t="s">
        <v>648</v>
      </c>
      <c r="IT13" s="57" t="s">
        <v>649</v>
      </c>
    </row>
    <row r="14" spans="1:254" ht="15.75" x14ac:dyDescent="0.25">
      <c r="A14" s="27">
        <v>1</v>
      </c>
      <c r="B14" s="13" t="s">
        <v>1224</v>
      </c>
      <c r="C14" s="5">
        <v>1</v>
      </c>
      <c r="D14" s="5"/>
      <c r="E14" s="5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>
        <v>1</v>
      </c>
      <c r="T14" s="13"/>
      <c r="U14" s="13"/>
      <c r="V14" s="13"/>
      <c r="W14" s="13">
        <v>1</v>
      </c>
      <c r="X14" s="13"/>
      <c r="Y14" s="13"/>
      <c r="Z14" s="13">
        <v>1</v>
      </c>
      <c r="AA14" s="17"/>
      <c r="AB14" s="17">
        <v>1</v>
      </c>
      <c r="AC14" s="17"/>
      <c r="AD14" s="17"/>
      <c r="AE14" s="17"/>
      <c r="AF14" s="17">
        <v>1</v>
      </c>
      <c r="AG14" s="17"/>
      <c r="AH14" s="17">
        <v>1</v>
      </c>
      <c r="AI14" s="17"/>
      <c r="AJ14" s="17"/>
      <c r="AK14" s="17"/>
      <c r="AL14" s="17">
        <v>1</v>
      </c>
      <c r="AM14" s="17"/>
      <c r="AN14" s="17"/>
      <c r="AO14" s="17">
        <v>1</v>
      </c>
      <c r="AP14" s="17"/>
      <c r="AQ14" s="17"/>
      <c r="AR14" s="17">
        <v>1</v>
      </c>
      <c r="AS14" s="17"/>
      <c r="AT14" s="17">
        <v>1</v>
      </c>
      <c r="AU14" s="22"/>
      <c r="AV14" s="17"/>
      <c r="AW14" s="17">
        <v>1</v>
      </c>
      <c r="AX14" s="17"/>
      <c r="AY14" s="17"/>
      <c r="AZ14" s="17"/>
      <c r="BA14" s="17">
        <v>1</v>
      </c>
      <c r="BB14" s="17"/>
      <c r="BC14" s="17">
        <v>1</v>
      </c>
      <c r="BD14" s="17"/>
      <c r="BE14" s="13">
        <v>1</v>
      </c>
      <c r="BF14" s="21"/>
      <c r="BG14" s="17"/>
      <c r="BH14" s="17">
        <v>1</v>
      </c>
      <c r="BI14" s="17"/>
      <c r="BJ14" s="17"/>
      <c r="BK14" s="17">
        <v>1</v>
      </c>
      <c r="BL14" s="17"/>
      <c r="BM14" s="17"/>
      <c r="BN14" s="17">
        <v>1</v>
      </c>
      <c r="BO14" s="17"/>
      <c r="BP14" s="17"/>
      <c r="BQ14" s="17">
        <v>1</v>
      </c>
      <c r="BR14" s="17"/>
      <c r="BS14" s="17"/>
      <c r="BT14" s="17">
        <v>1</v>
      </c>
      <c r="BU14" s="21"/>
      <c r="BV14" s="17"/>
      <c r="BW14" s="21"/>
      <c r="BX14" s="17">
        <v>1</v>
      </c>
      <c r="BY14" s="17"/>
      <c r="BZ14" s="17"/>
      <c r="CA14" s="17"/>
      <c r="CB14" s="17">
        <v>1</v>
      </c>
      <c r="CC14" s="17"/>
      <c r="CD14" s="17">
        <v>1</v>
      </c>
      <c r="CE14" s="17"/>
      <c r="CF14" s="17"/>
      <c r="CG14" s="17"/>
      <c r="CH14" s="17">
        <v>1</v>
      </c>
      <c r="CI14" s="17"/>
      <c r="CJ14" s="17"/>
      <c r="CK14" s="17">
        <v>1</v>
      </c>
      <c r="CL14" s="17"/>
      <c r="CM14" s="17"/>
      <c r="CN14" s="17">
        <v>1</v>
      </c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>
        <v>1</v>
      </c>
      <c r="CZ14" s="17"/>
      <c r="DA14" s="17"/>
      <c r="DB14" s="17">
        <v>1</v>
      </c>
      <c r="DC14" s="17"/>
      <c r="DD14" s="17"/>
      <c r="DE14" s="17">
        <v>1</v>
      </c>
      <c r="DF14" s="17"/>
      <c r="DG14" s="17"/>
      <c r="DH14" s="17">
        <v>1</v>
      </c>
      <c r="DI14" s="17"/>
      <c r="DJ14" s="17"/>
      <c r="DK14" s="17">
        <v>1</v>
      </c>
      <c r="DL14" s="17"/>
      <c r="DM14" s="17"/>
      <c r="DN14" s="17">
        <v>1</v>
      </c>
      <c r="DO14" s="17"/>
      <c r="DP14" s="17"/>
      <c r="DQ14" s="17">
        <v>1</v>
      </c>
      <c r="DR14" s="17"/>
      <c r="DS14" s="17"/>
      <c r="DT14" s="17">
        <v>1</v>
      </c>
      <c r="DU14" s="17"/>
      <c r="DV14" s="17"/>
      <c r="DW14" s="17">
        <v>1</v>
      </c>
      <c r="DX14" s="17"/>
      <c r="DY14" s="17"/>
      <c r="DZ14" s="17">
        <v>1</v>
      </c>
      <c r="EA14" s="17"/>
      <c r="EB14" s="17"/>
      <c r="EC14" s="17">
        <v>1</v>
      </c>
      <c r="ED14" s="17"/>
      <c r="EE14" s="17"/>
      <c r="EF14" s="17">
        <v>1</v>
      </c>
      <c r="EG14" s="17"/>
      <c r="EH14" s="17"/>
      <c r="EI14" s="17">
        <v>1</v>
      </c>
      <c r="EJ14" s="17"/>
      <c r="EK14" s="17"/>
      <c r="EL14" s="17">
        <v>1</v>
      </c>
      <c r="EM14" s="17"/>
      <c r="EN14" s="17"/>
      <c r="EO14" s="17">
        <v>1</v>
      </c>
      <c r="EP14" s="17"/>
      <c r="EQ14" s="17"/>
      <c r="ER14" s="17">
        <v>1</v>
      </c>
      <c r="ES14" s="17"/>
      <c r="ET14" s="17"/>
      <c r="EU14" s="17">
        <v>1</v>
      </c>
      <c r="EV14" s="17"/>
      <c r="EW14" s="17"/>
      <c r="EX14" s="17">
        <v>1</v>
      </c>
      <c r="EY14" s="17"/>
      <c r="EZ14" s="17"/>
      <c r="FA14" s="17">
        <v>1</v>
      </c>
      <c r="FB14" s="17"/>
      <c r="FC14" s="17"/>
      <c r="FD14" s="17">
        <v>1</v>
      </c>
      <c r="FE14" s="17"/>
      <c r="FF14" s="17"/>
      <c r="FG14" s="17">
        <v>1</v>
      </c>
      <c r="FH14" s="17"/>
      <c r="FI14" s="17"/>
      <c r="FJ14" s="17">
        <v>1</v>
      </c>
      <c r="FK14" s="17"/>
      <c r="FL14" s="17"/>
      <c r="FM14" s="17">
        <v>1</v>
      </c>
      <c r="FN14" s="17"/>
      <c r="FO14" s="17"/>
      <c r="FP14" s="17">
        <v>1</v>
      </c>
      <c r="FQ14" s="17"/>
      <c r="FR14" s="17"/>
      <c r="FS14" s="17">
        <v>1</v>
      </c>
      <c r="FT14" s="17"/>
      <c r="FU14" s="17"/>
      <c r="FV14" s="17">
        <v>1</v>
      </c>
      <c r="FW14" s="17"/>
      <c r="FX14" s="17"/>
      <c r="FY14" s="17">
        <v>1</v>
      </c>
      <c r="FZ14" s="17"/>
      <c r="GA14" s="17"/>
      <c r="GB14" s="17">
        <v>1</v>
      </c>
      <c r="GC14" s="17"/>
      <c r="GD14" s="17"/>
      <c r="GE14" s="17">
        <v>1</v>
      </c>
      <c r="GF14" s="17"/>
      <c r="GG14" s="17"/>
      <c r="GH14" s="17">
        <v>1</v>
      </c>
      <c r="GI14" s="17"/>
      <c r="GJ14" s="17"/>
      <c r="GK14" s="17">
        <v>1</v>
      </c>
      <c r="GL14" s="17"/>
      <c r="GM14" s="17"/>
      <c r="GN14" s="17">
        <v>1</v>
      </c>
      <c r="GO14" s="17"/>
      <c r="GP14" s="17"/>
      <c r="GQ14" s="17"/>
      <c r="GR14" s="17">
        <v>1</v>
      </c>
      <c r="GS14" s="17"/>
      <c r="GT14" s="17">
        <v>1</v>
      </c>
      <c r="GU14" s="17"/>
      <c r="GV14" s="17"/>
      <c r="GW14" s="17"/>
      <c r="GX14" s="17">
        <v>1</v>
      </c>
      <c r="GY14" s="17"/>
      <c r="GZ14" s="17">
        <v>1</v>
      </c>
      <c r="HA14" s="17"/>
      <c r="HB14" s="17"/>
      <c r="HC14" s="17">
        <v>1</v>
      </c>
      <c r="HD14" s="17"/>
      <c r="HE14" s="17"/>
      <c r="HF14" s="17"/>
      <c r="HG14" s="17">
        <v>1</v>
      </c>
      <c r="HH14" s="17"/>
      <c r="HI14" s="17">
        <v>1</v>
      </c>
      <c r="HJ14" s="17"/>
      <c r="HK14" s="17"/>
      <c r="HL14" s="17">
        <v>1</v>
      </c>
      <c r="HM14" s="17"/>
      <c r="HN14" s="17"/>
      <c r="HO14" s="17"/>
      <c r="HP14" s="17">
        <v>1</v>
      </c>
      <c r="HQ14" s="17"/>
      <c r="HR14" s="17"/>
      <c r="HS14" s="17">
        <v>1</v>
      </c>
      <c r="HT14" s="17"/>
      <c r="HU14" s="17"/>
      <c r="HV14" s="17">
        <v>1</v>
      </c>
      <c r="HW14" s="17"/>
      <c r="HX14" s="17">
        <v>1</v>
      </c>
      <c r="HY14" s="17"/>
      <c r="HZ14" s="17"/>
      <c r="IA14" s="17">
        <v>1</v>
      </c>
      <c r="IB14" s="17"/>
      <c r="IC14" s="17"/>
      <c r="ID14" s="17">
        <v>1</v>
      </c>
      <c r="IE14" s="17"/>
      <c r="IF14" s="17"/>
      <c r="IG14" s="17"/>
      <c r="IH14" s="17">
        <v>1</v>
      </c>
      <c r="II14" s="17"/>
      <c r="IJ14" s="17"/>
      <c r="IK14" s="17">
        <v>1</v>
      </c>
      <c r="IL14" s="17"/>
      <c r="IM14" s="17">
        <v>1</v>
      </c>
      <c r="IN14" s="17"/>
      <c r="IO14" s="17"/>
      <c r="IP14" s="17">
        <v>1</v>
      </c>
      <c r="IQ14" s="17"/>
      <c r="IR14" s="17"/>
      <c r="IS14" s="17">
        <v>1</v>
      </c>
      <c r="IT14" s="17"/>
    </row>
    <row r="15" spans="1:254" ht="15.75" x14ac:dyDescent="0.25">
      <c r="A15" s="2">
        <v>2</v>
      </c>
      <c r="B15" s="1" t="s">
        <v>1220</v>
      </c>
      <c r="C15" s="9"/>
      <c r="D15" s="9">
        <v>1</v>
      </c>
      <c r="E15" s="9"/>
      <c r="F15" s="1"/>
      <c r="G15" s="1"/>
      <c r="H15" s="1">
        <v>1</v>
      </c>
      <c r="I15" s="1"/>
      <c r="J15" s="1"/>
      <c r="K15" s="1">
        <v>1</v>
      </c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/>
      <c r="W15" s="1">
        <v>1</v>
      </c>
      <c r="X15" s="1"/>
      <c r="Y15" s="1"/>
      <c r="Z15" s="1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18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17"/>
      <c r="BF15" s="4"/>
      <c r="BG15" s="4">
        <v>1</v>
      </c>
      <c r="BH15" s="4"/>
      <c r="BI15" s="4"/>
      <c r="BJ15" s="4">
        <v>1</v>
      </c>
      <c r="BK15" s="4"/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20"/>
      <c r="BV15" s="4"/>
      <c r="BW15" s="20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>
        <v>1</v>
      </c>
      <c r="GL15" s="4"/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>
        <v>1</v>
      </c>
      <c r="HM15" s="4"/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>
        <v>1</v>
      </c>
      <c r="HY15" s="4"/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123" t="s">
        <v>155</v>
      </c>
      <c r="B17" s="124"/>
      <c r="C17" s="3">
        <f t="shared" ref="C17:AH17" si="0">SUM(C14:C16)</f>
        <v>1</v>
      </c>
      <c r="D17" s="3">
        <f t="shared" si="0"/>
        <v>1</v>
      </c>
      <c r="E17" s="3">
        <f t="shared" si="0"/>
        <v>0</v>
      </c>
      <c r="F17" s="3">
        <f t="shared" si="0"/>
        <v>0</v>
      </c>
      <c r="G17" s="3">
        <f t="shared" si="0"/>
        <v>1</v>
      </c>
      <c r="H17" s="3">
        <f t="shared" si="0"/>
        <v>1</v>
      </c>
      <c r="I17" s="3">
        <f t="shared" si="0"/>
        <v>0</v>
      </c>
      <c r="J17" s="3">
        <f t="shared" si="0"/>
        <v>1</v>
      </c>
      <c r="K17" s="3">
        <f t="shared" si="0"/>
        <v>1</v>
      </c>
      <c r="L17" s="3">
        <f t="shared" si="0"/>
        <v>0</v>
      </c>
      <c r="M17" s="3">
        <f t="shared" si="0"/>
        <v>1</v>
      </c>
      <c r="N17" s="3">
        <f t="shared" si="0"/>
        <v>1</v>
      </c>
      <c r="O17" s="3">
        <f t="shared" si="0"/>
        <v>0</v>
      </c>
      <c r="P17" s="3">
        <f t="shared" si="0"/>
        <v>1</v>
      </c>
      <c r="Q17" s="3">
        <f t="shared" si="0"/>
        <v>1</v>
      </c>
      <c r="R17" s="3">
        <f t="shared" si="0"/>
        <v>0</v>
      </c>
      <c r="S17" s="3">
        <f t="shared" si="0"/>
        <v>1</v>
      </c>
      <c r="T17" s="3">
        <f t="shared" si="0"/>
        <v>1</v>
      </c>
      <c r="U17" s="3">
        <f t="shared" si="0"/>
        <v>0</v>
      </c>
      <c r="V17" s="3">
        <f t="shared" si="0"/>
        <v>0</v>
      </c>
      <c r="W17" s="3">
        <f t="shared" si="0"/>
        <v>2</v>
      </c>
      <c r="X17" s="3">
        <f t="shared" si="0"/>
        <v>0</v>
      </c>
      <c r="Y17" s="3">
        <f t="shared" si="0"/>
        <v>0</v>
      </c>
      <c r="Z17" s="3">
        <f t="shared" si="0"/>
        <v>2</v>
      </c>
      <c r="AA17" s="3">
        <f t="shared" si="0"/>
        <v>0</v>
      </c>
      <c r="AB17" s="3">
        <f t="shared" si="0"/>
        <v>1</v>
      </c>
      <c r="AC17" s="3">
        <f t="shared" si="0"/>
        <v>1</v>
      </c>
      <c r="AD17" s="3">
        <f t="shared" si="0"/>
        <v>0</v>
      </c>
      <c r="AE17" s="3">
        <f t="shared" si="0"/>
        <v>0</v>
      </c>
      <c r="AF17" s="3">
        <f t="shared" si="0"/>
        <v>2</v>
      </c>
      <c r="AG17" s="3">
        <f t="shared" si="0"/>
        <v>0</v>
      </c>
      <c r="AH17" s="3">
        <f t="shared" si="0"/>
        <v>1</v>
      </c>
      <c r="AI17" s="3">
        <f t="shared" ref="AI17:BN17" si="1">SUM(AI14:AI16)</f>
        <v>1</v>
      </c>
      <c r="AJ17" s="3">
        <f t="shared" si="1"/>
        <v>0</v>
      </c>
      <c r="AK17" s="3">
        <f t="shared" si="1"/>
        <v>0</v>
      </c>
      <c r="AL17" s="3">
        <f t="shared" si="1"/>
        <v>2</v>
      </c>
      <c r="AM17" s="3">
        <f t="shared" si="1"/>
        <v>0</v>
      </c>
      <c r="AN17" s="3">
        <f t="shared" si="1"/>
        <v>0</v>
      </c>
      <c r="AO17" s="3">
        <f t="shared" si="1"/>
        <v>2</v>
      </c>
      <c r="AP17" s="3">
        <f t="shared" si="1"/>
        <v>0</v>
      </c>
      <c r="AQ17" s="3">
        <f t="shared" si="1"/>
        <v>0</v>
      </c>
      <c r="AR17" s="3">
        <f t="shared" si="1"/>
        <v>2</v>
      </c>
      <c r="AS17" s="3">
        <f t="shared" si="1"/>
        <v>0</v>
      </c>
      <c r="AT17" s="3">
        <f t="shared" si="1"/>
        <v>1</v>
      </c>
      <c r="AU17" s="3">
        <f t="shared" si="1"/>
        <v>1</v>
      </c>
      <c r="AV17" s="3">
        <f t="shared" si="1"/>
        <v>0</v>
      </c>
      <c r="AW17" s="3">
        <f t="shared" si="1"/>
        <v>1</v>
      </c>
      <c r="AX17" s="3">
        <f t="shared" si="1"/>
        <v>1</v>
      </c>
      <c r="AY17" s="3">
        <f t="shared" si="1"/>
        <v>0</v>
      </c>
      <c r="AZ17" s="3">
        <f t="shared" si="1"/>
        <v>0</v>
      </c>
      <c r="BA17" s="3">
        <f t="shared" si="1"/>
        <v>2</v>
      </c>
      <c r="BB17" s="3">
        <f t="shared" si="1"/>
        <v>0</v>
      </c>
      <c r="BC17" s="3">
        <f t="shared" si="1"/>
        <v>1</v>
      </c>
      <c r="BD17" s="3">
        <f t="shared" si="1"/>
        <v>1</v>
      </c>
      <c r="BE17" s="3">
        <f t="shared" si="1"/>
        <v>1</v>
      </c>
      <c r="BF17" s="3">
        <f t="shared" si="1"/>
        <v>0</v>
      </c>
      <c r="BG17" s="3">
        <f t="shared" si="1"/>
        <v>1</v>
      </c>
      <c r="BH17" s="3">
        <f t="shared" si="1"/>
        <v>1</v>
      </c>
      <c r="BI17" s="3">
        <f t="shared" si="1"/>
        <v>0</v>
      </c>
      <c r="BJ17" s="3">
        <f t="shared" si="1"/>
        <v>1</v>
      </c>
      <c r="BK17" s="3">
        <f t="shared" si="1"/>
        <v>1</v>
      </c>
      <c r="BL17" s="3">
        <f t="shared" si="1"/>
        <v>0</v>
      </c>
      <c r="BM17" s="3">
        <f t="shared" si="1"/>
        <v>0</v>
      </c>
      <c r="BN17" s="3">
        <f t="shared" si="1"/>
        <v>2</v>
      </c>
      <c r="BO17" s="3">
        <f t="shared" ref="BO17:CT17" si="2">SUM(BO14:BO16)</f>
        <v>0</v>
      </c>
      <c r="BP17" s="3">
        <f t="shared" si="2"/>
        <v>0</v>
      </c>
      <c r="BQ17" s="3">
        <f t="shared" si="2"/>
        <v>2</v>
      </c>
      <c r="BR17" s="3">
        <f t="shared" si="2"/>
        <v>0</v>
      </c>
      <c r="BS17" s="3">
        <f t="shared" si="2"/>
        <v>0</v>
      </c>
      <c r="BT17" s="3">
        <f t="shared" si="2"/>
        <v>2</v>
      </c>
      <c r="BU17" s="3">
        <f t="shared" si="2"/>
        <v>0</v>
      </c>
      <c r="BV17" s="3">
        <f t="shared" si="2"/>
        <v>0</v>
      </c>
      <c r="BW17" s="3">
        <f t="shared" si="2"/>
        <v>0</v>
      </c>
      <c r="BX17" s="3">
        <f t="shared" si="2"/>
        <v>1</v>
      </c>
      <c r="BY17" s="3">
        <f t="shared" si="2"/>
        <v>1</v>
      </c>
      <c r="BZ17" s="3">
        <f t="shared" si="2"/>
        <v>0</v>
      </c>
      <c r="CA17" s="3">
        <f t="shared" si="2"/>
        <v>0</v>
      </c>
      <c r="CB17" s="3">
        <f t="shared" si="2"/>
        <v>2</v>
      </c>
      <c r="CC17" s="3">
        <f t="shared" si="2"/>
        <v>0</v>
      </c>
      <c r="CD17" s="3">
        <f t="shared" si="2"/>
        <v>1</v>
      </c>
      <c r="CE17" s="3">
        <f t="shared" si="2"/>
        <v>1</v>
      </c>
      <c r="CF17" s="3">
        <f t="shared" si="2"/>
        <v>0</v>
      </c>
      <c r="CG17" s="3">
        <f t="shared" si="2"/>
        <v>0</v>
      </c>
      <c r="CH17" s="3">
        <f t="shared" si="2"/>
        <v>2</v>
      </c>
      <c r="CI17" s="3">
        <f t="shared" si="2"/>
        <v>0</v>
      </c>
      <c r="CJ17" s="3">
        <f t="shared" si="2"/>
        <v>0</v>
      </c>
      <c r="CK17" s="3">
        <f t="shared" si="2"/>
        <v>2</v>
      </c>
      <c r="CL17" s="3">
        <f t="shared" si="2"/>
        <v>0</v>
      </c>
      <c r="CM17" s="3">
        <f t="shared" si="2"/>
        <v>0</v>
      </c>
      <c r="CN17" s="3">
        <f t="shared" si="2"/>
        <v>2</v>
      </c>
      <c r="CO17" s="3">
        <f t="shared" si="2"/>
        <v>0</v>
      </c>
      <c r="CP17" s="3">
        <f t="shared" si="2"/>
        <v>1</v>
      </c>
      <c r="CQ17" s="3">
        <f t="shared" si="2"/>
        <v>1</v>
      </c>
      <c r="CR17" s="3">
        <f t="shared" si="2"/>
        <v>0</v>
      </c>
      <c r="CS17" s="3">
        <f t="shared" si="2"/>
        <v>1</v>
      </c>
      <c r="CT17" s="3">
        <f t="shared" si="2"/>
        <v>1</v>
      </c>
      <c r="CU17" s="3">
        <f t="shared" ref="CU17:DX17" si="3">SUM(CU14:CU16)</f>
        <v>0</v>
      </c>
      <c r="CV17" s="3">
        <f t="shared" si="3"/>
        <v>1</v>
      </c>
      <c r="CW17" s="3">
        <f t="shared" si="3"/>
        <v>1</v>
      </c>
      <c r="CX17" s="3">
        <f t="shared" si="3"/>
        <v>0</v>
      </c>
      <c r="CY17" s="3">
        <f t="shared" si="3"/>
        <v>1</v>
      </c>
      <c r="CZ17" s="3">
        <f t="shared" si="3"/>
        <v>1</v>
      </c>
      <c r="DA17" s="3">
        <f t="shared" si="3"/>
        <v>0</v>
      </c>
      <c r="DB17" s="3">
        <f t="shared" si="3"/>
        <v>1</v>
      </c>
      <c r="DC17" s="3">
        <f t="shared" si="3"/>
        <v>1</v>
      </c>
      <c r="DD17" s="3">
        <f t="shared" si="3"/>
        <v>0</v>
      </c>
      <c r="DE17" s="3">
        <f t="shared" si="3"/>
        <v>1</v>
      </c>
      <c r="DF17" s="3">
        <f t="shared" si="3"/>
        <v>1</v>
      </c>
      <c r="DG17" s="3">
        <f t="shared" si="3"/>
        <v>0</v>
      </c>
      <c r="DH17" s="3">
        <f t="shared" si="3"/>
        <v>1</v>
      </c>
      <c r="DI17" s="3">
        <f t="shared" si="3"/>
        <v>1</v>
      </c>
      <c r="DJ17" s="3">
        <f t="shared" si="3"/>
        <v>0</v>
      </c>
      <c r="DK17" s="3">
        <f t="shared" si="3"/>
        <v>1</v>
      </c>
      <c r="DL17" s="3">
        <f t="shared" si="3"/>
        <v>1</v>
      </c>
      <c r="DM17" s="3">
        <f t="shared" si="3"/>
        <v>0</v>
      </c>
      <c r="DN17" s="3">
        <f t="shared" si="3"/>
        <v>1</v>
      </c>
      <c r="DO17" s="3">
        <f t="shared" si="3"/>
        <v>1</v>
      </c>
      <c r="DP17" s="3">
        <f t="shared" si="3"/>
        <v>0</v>
      </c>
      <c r="DQ17" s="3">
        <f t="shared" si="3"/>
        <v>1</v>
      </c>
      <c r="DR17" s="3">
        <f t="shared" si="3"/>
        <v>1</v>
      </c>
      <c r="DS17" s="3">
        <f t="shared" si="3"/>
        <v>0</v>
      </c>
      <c r="DT17" s="3">
        <f t="shared" si="3"/>
        <v>1</v>
      </c>
      <c r="DU17" s="3">
        <f t="shared" si="3"/>
        <v>1</v>
      </c>
      <c r="DV17" s="3">
        <f t="shared" si="3"/>
        <v>0</v>
      </c>
      <c r="DW17" s="3">
        <f t="shared" si="3"/>
        <v>1</v>
      </c>
      <c r="DX17" s="3">
        <f t="shared" si="3"/>
        <v>1</v>
      </c>
      <c r="DY17" s="3">
        <f t="shared" ref="DY17:GJ17" si="4">SUM(DY14:DY16)</f>
        <v>0</v>
      </c>
      <c r="DZ17" s="3">
        <f t="shared" si="4"/>
        <v>1</v>
      </c>
      <c r="EA17" s="3">
        <f t="shared" si="4"/>
        <v>1</v>
      </c>
      <c r="EB17" s="3">
        <f t="shared" si="4"/>
        <v>0</v>
      </c>
      <c r="EC17" s="3">
        <f t="shared" si="4"/>
        <v>1</v>
      </c>
      <c r="ED17" s="3">
        <f t="shared" si="4"/>
        <v>1</v>
      </c>
      <c r="EE17" s="3">
        <f t="shared" si="4"/>
        <v>0</v>
      </c>
      <c r="EF17" s="3">
        <f t="shared" si="4"/>
        <v>1</v>
      </c>
      <c r="EG17" s="3">
        <f t="shared" si="4"/>
        <v>1</v>
      </c>
      <c r="EH17" s="3">
        <f t="shared" si="4"/>
        <v>0</v>
      </c>
      <c r="EI17" s="3">
        <f t="shared" si="4"/>
        <v>1</v>
      </c>
      <c r="EJ17" s="3">
        <f t="shared" si="4"/>
        <v>1</v>
      </c>
      <c r="EK17" s="3">
        <f t="shared" si="4"/>
        <v>0</v>
      </c>
      <c r="EL17" s="3">
        <f t="shared" si="4"/>
        <v>1</v>
      </c>
      <c r="EM17" s="3">
        <f t="shared" si="4"/>
        <v>1</v>
      </c>
      <c r="EN17" s="3">
        <f t="shared" si="4"/>
        <v>0</v>
      </c>
      <c r="EO17" s="3">
        <f t="shared" si="4"/>
        <v>1</v>
      </c>
      <c r="EP17" s="3">
        <f t="shared" si="4"/>
        <v>1</v>
      </c>
      <c r="EQ17" s="3">
        <f t="shared" si="4"/>
        <v>0</v>
      </c>
      <c r="ER17" s="3">
        <f t="shared" si="4"/>
        <v>1</v>
      </c>
      <c r="ES17" s="3">
        <f t="shared" si="4"/>
        <v>1</v>
      </c>
      <c r="ET17" s="3">
        <f t="shared" si="4"/>
        <v>0</v>
      </c>
      <c r="EU17" s="3">
        <f t="shared" si="4"/>
        <v>1</v>
      </c>
      <c r="EV17" s="3">
        <f t="shared" si="4"/>
        <v>1</v>
      </c>
      <c r="EW17" s="3">
        <f t="shared" si="4"/>
        <v>0</v>
      </c>
      <c r="EX17" s="3">
        <f t="shared" si="4"/>
        <v>1</v>
      </c>
      <c r="EY17" s="3">
        <f t="shared" si="4"/>
        <v>1</v>
      </c>
      <c r="EZ17" s="3">
        <f t="shared" si="4"/>
        <v>0</v>
      </c>
      <c r="FA17" s="3">
        <f t="shared" si="4"/>
        <v>1</v>
      </c>
      <c r="FB17" s="3">
        <f t="shared" si="4"/>
        <v>1</v>
      </c>
      <c r="FC17" s="3">
        <f t="shared" si="4"/>
        <v>0</v>
      </c>
      <c r="FD17" s="3">
        <f t="shared" si="4"/>
        <v>1</v>
      </c>
      <c r="FE17" s="3">
        <f t="shared" si="4"/>
        <v>1</v>
      </c>
      <c r="FF17" s="3">
        <f t="shared" si="4"/>
        <v>0</v>
      </c>
      <c r="FG17" s="3">
        <f t="shared" si="4"/>
        <v>1</v>
      </c>
      <c r="FH17" s="3">
        <f t="shared" si="4"/>
        <v>1</v>
      </c>
      <c r="FI17" s="3">
        <f t="shared" si="4"/>
        <v>0</v>
      </c>
      <c r="FJ17" s="3">
        <f t="shared" si="4"/>
        <v>1</v>
      </c>
      <c r="FK17" s="3">
        <f t="shared" si="4"/>
        <v>1</v>
      </c>
      <c r="FL17" s="3">
        <f t="shared" si="4"/>
        <v>0</v>
      </c>
      <c r="FM17" s="3">
        <f t="shared" si="4"/>
        <v>1</v>
      </c>
      <c r="FN17" s="3">
        <f t="shared" si="4"/>
        <v>1</v>
      </c>
      <c r="FO17" s="3">
        <f t="shared" si="4"/>
        <v>0</v>
      </c>
      <c r="FP17" s="3">
        <f t="shared" si="4"/>
        <v>1</v>
      </c>
      <c r="FQ17" s="3">
        <f t="shared" si="4"/>
        <v>1</v>
      </c>
      <c r="FR17" s="3">
        <f t="shared" si="4"/>
        <v>0</v>
      </c>
      <c r="FS17" s="3">
        <f t="shared" si="4"/>
        <v>1</v>
      </c>
      <c r="FT17" s="3">
        <f t="shared" si="4"/>
        <v>1</v>
      </c>
      <c r="FU17" s="3">
        <f t="shared" si="4"/>
        <v>0</v>
      </c>
      <c r="FV17" s="3">
        <f t="shared" si="4"/>
        <v>1</v>
      </c>
      <c r="FW17" s="3">
        <f t="shared" si="4"/>
        <v>1</v>
      </c>
      <c r="FX17" s="3">
        <f t="shared" si="4"/>
        <v>0</v>
      </c>
      <c r="FY17" s="3">
        <f t="shared" si="4"/>
        <v>1</v>
      </c>
      <c r="FZ17" s="3">
        <f t="shared" si="4"/>
        <v>1</v>
      </c>
      <c r="GA17" s="3">
        <f t="shared" si="4"/>
        <v>0</v>
      </c>
      <c r="GB17" s="3">
        <f t="shared" si="4"/>
        <v>1</v>
      </c>
      <c r="GC17" s="3">
        <f t="shared" si="4"/>
        <v>1</v>
      </c>
      <c r="GD17" s="3">
        <f t="shared" si="4"/>
        <v>0</v>
      </c>
      <c r="GE17" s="3">
        <f t="shared" si="4"/>
        <v>1</v>
      </c>
      <c r="GF17" s="3">
        <f t="shared" si="4"/>
        <v>1</v>
      </c>
      <c r="GG17" s="3">
        <f t="shared" si="4"/>
        <v>0</v>
      </c>
      <c r="GH17" s="3">
        <f t="shared" si="4"/>
        <v>1</v>
      </c>
      <c r="GI17" s="3">
        <f t="shared" si="4"/>
        <v>1</v>
      </c>
      <c r="GJ17" s="3">
        <f t="shared" si="4"/>
        <v>0</v>
      </c>
      <c r="GK17" s="3">
        <f t="shared" ref="GK17:HJ17" si="5">SUM(GK14:GK16)</f>
        <v>2</v>
      </c>
      <c r="GL17" s="3">
        <f t="shared" si="5"/>
        <v>0</v>
      </c>
      <c r="GM17" s="3">
        <f t="shared" si="5"/>
        <v>0</v>
      </c>
      <c r="GN17" s="3">
        <f t="shared" si="5"/>
        <v>1</v>
      </c>
      <c r="GO17" s="3">
        <f t="shared" si="5"/>
        <v>1</v>
      </c>
      <c r="GP17" s="3">
        <f t="shared" si="5"/>
        <v>0</v>
      </c>
      <c r="GQ17" s="3">
        <f t="shared" si="5"/>
        <v>0</v>
      </c>
      <c r="GR17" s="3">
        <f t="shared" si="5"/>
        <v>2</v>
      </c>
      <c r="GS17" s="3">
        <f t="shared" si="5"/>
        <v>0</v>
      </c>
      <c r="GT17" s="3">
        <f t="shared" si="5"/>
        <v>1</v>
      </c>
      <c r="GU17" s="3">
        <f t="shared" si="5"/>
        <v>1</v>
      </c>
      <c r="GV17" s="3">
        <f t="shared" si="5"/>
        <v>0</v>
      </c>
      <c r="GW17" s="3">
        <f t="shared" si="5"/>
        <v>0</v>
      </c>
      <c r="GX17" s="3">
        <f t="shared" si="5"/>
        <v>2</v>
      </c>
      <c r="GY17" s="3">
        <f t="shared" si="5"/>
        <v>0</v>
      </c>
      <c r="GZ17" s="3">
        <f t="shared" si="5"/>
        <v>1</v>
      </c>
      <c r="HA17" s="3">
        <f t="shared" si="5"/>
        <v>1</v>
      </c>
      <c r="HB17" s="3">
        <f t="shared" si="5"/>
        <v>0</v>
      </c>
      <c r="HC17" s="3">
        <f t="shared" si="5"/>
        <v>1</v>
      </c>
      <c r="HD17" s="3">
        <f t="shared" si="5"/>
        <v>1</v>
      </c>
      <c r="HE17" s="3">
        <f t="shared" si="5"/>
        <v>0</v>
      </c>
      <c r="HF17" s="3">
        <f t="shared" si="5"/>
        <v>0</v>
      </c>
      <c r="HG17" s="3">
        <f t="shared" si="5"/>
        <v>2</v>
      </c>
      <c r="HH17" s="3">
        <f t="shared" si="5"/>
        <v>0</v>
      </c>
      <c r="HI17" s="3">
        <f t="shared" si="5"/>
        <v>1</v>
      </c>
      <c r="HJ17" s="3">
        <f t="shared" si="5"/>
        <v>1</v>
      </c>
      <c r="HK17" s="3">
        <f t="shared" ref="HK17:IT17" si="6">SUM(HK14:HK16)</f>
        <v>0</v>
      </c>
      <c r="HL17" s="3">
        <f t="shared" si="6"/>
        <v>2</v>
      </c>
      <c r="HM17" s="3">
        <f t="shared" si="6"/>
        <v>0</v>
      </c>
      <c r="HN17" s="3">
        <f t="shared" si="6"/>
        <v>0</v>
      </c>
      <c r="HO17" s="3">
        <f t="shared" si="6"/>
        <v>0</v>
      </c>
      <c r="HP17" s="3">
        <f t="shared" si="6"/>
        <v>2</v>
      </c>
      <c r="HQ17" s="3">
        <f t="shared" si="6"/>
        <v>0</v>
      </c>
      <c r="HR17" s="3">
        <f t="shared" si="6"/>
        <v>0</v>
      </c>
      <c r="HS17" s="3">
        <f t="shared" si="6"/>
        <v>2</v>
      </c>
      <c r="HT17" s="3">
        <f t="shared" si="6"/>
        <v>0</v>
      </c>
      <c r="HU17" s="3">
        <f t="shared" si="6"/>
        <v>0</v>
      </c>
      <c r="HV17" s="3">
        <f t="shared" si="6"/>
        <v>2</v>
      </c>
      <c r="HW17" s="3">
        <f t="shared" si="6"/>
        <v>0</v>
      </c>
      <c r="HX17" s="3">
        <f t="shared" si="6"/>
        <v>2</v>
      </c>
      <c r="HY17" s="3">
        <f t="shared" si="6"/>
        <v>0</v>
      </c>
      <c r="HZ17" s="3">
        <f t="shared" si="6"/>
        <v>0</v>
      </c>
      <c r="IA17" s="3">
        <f t="shared" si="6"/>
        <v>1</v>
      </c>
      <c r="IB17" s="3">
        <f t="shared" si="6"/>
        <v>1</v>
      </c>
      <c r="IC17" s="3">
        <f t="shared" si="6"/>
        <v>0</v>
      </c>
      <c r="ID17" s="3">
        <f t="shared" si="6"/>
        <v>1</v>
      </c>
      <c r="IE17" s="3">
        <f t="shared" si="6"/>
        <v>1</v>
      </c>
      <c r="IF17" s="3">
        <f t="shared" si="6"/>
        <v>0</v>
      </c>
      <c r="IG17" s="3">
        <f t="shared" si="6"/>
        <v>0</v>
      </c>
      <c r="IH17" s="3">
        <f t="shared" si="6"/>
        <v>2</v>
      </c>
      <c r="II17" s="3">
        <f t="shared" si="6"/>
        <v>0</v>
      </c>
      <c r="IJ17" s="3">
        <f t="shared" si="6"/>
        <v>0</v>
      </c>
      <c r="IK17" s="3">
        <f t="shared" si="6"/>
        <v>2</v>
      </c>
      <c r="IL17" s="3">
        <f t="shared" si="6"/>
        <v>0</v>
      </c>
      <c r="IM17" s="3">
        <f t="shared" si="6"/>
        <v>1</v>
      </c>
      <c r="IN17" s="3">
        <f t="shared" si="6"/>
        <v>1</v>
      </c>
      <c r="IO17" s="3">
        <f t="shared" si="6"/>
        <v>0</v>
      </c>
      <c r="IP17" s="3">
        <f t="shared" si="6"/>
        <v>1</v>
      </c>
      <c r="IQ17" s="3">
        <f t="shared" si="6"/>
        <v>1</v>
      </c>
      <c r="IR17" s="3">
        <f t="shared" si="6"/>
        <v>0</v>
      </c>
      <c r="IS17" s="3">
        <f t="shared" si="6"/>
        <v>1</v>
      </c>
      <c r="IT17" s="3">
        <f t="shared" si="6"/>
        <v>1</v>
      </c>
    </row>
    <row r="18" spans="1:254" ht="44.45" customHeight="1" x14ac:dyDescent="0.25">
      <c r="A18" s="125" t="s">
        <v>673</v>
      </c>
      <c r="B18" s="126"/>
      <c r="C18" s="10">
        <f>C17/2%</f>
        <v>50</v>
      </c>
      <c r="D18" s="10">
        <f>D17/2%</f>
        <v>50</v>
      </c>
      <c r="E18" s="10">
        <f t="shared" ref="E18:BM18" si="7">E17/25%</f>
        <v>0</v>
      </c>
      <c r="F18" s="10">
        <f t="shared" ref="F18:G18" si="8">F17/2%</f>
        <v>0</v>
      </c>
      <c r="G18" s="10">
        <f t="shared" si="8"/>
        <v>50</v>
      </c>
      <c r="H18" s="10">
        <f>H17/2%</f>
        <v>50</v>
      </c>
      <c r="I18" s="10">
        <f t="shared" ref="I18:J18" si="9">I17/2%</f>
        <v>0</v>
      </c>
      <c r="J18" s="10">
        <f t="shared" si="9"/>
        <v>50</v>
      </c>
      <c r="K18" s="10">
        <f>K17/2%</f>
        <v>50</v>
      </c>
      <c r="L18" s="10">
        <f t="shared" ref="L18:M18" si="10">L17/2%</f>
        <v>0</v>
      </c>
      <c r="M18" s="10">
        <f t="shared" si="10"/>
        <v>50</v>
      </c>
      <c r="N18" s="10">
        <f>N17/2%</f>
        <v>50</v>
      </c>
      <c r="O18" s="10">
        <f t="shared" ref="O18:P18" si="11">O17/2%</f>
        <v>0</v>
      </c>
      <c r="P18" s="10">
        <f t="shared" si="11"/>
        <v>50</v>
      </c>
      <c r="Q18" s="10">
        <f>Q17/2%</f>
        <v>50</v>
      </c>
      <c r="R18" s="10">
        <f t="shared" ref="R18:S18" si="12">R17/2%</f>
        <v>0</v>
      </c>
      <c r="S18" s="10">
        <f t="shared" si="12"/>
        <v>50</v>
      </c>
      <c r="T18" s="10">
        <f>T17/2%</f>
        <v>50</v>
      </c>
      <c r="U18" s="10">
        <f t="shared" ref="U18:V18" si="13">U17/2%</f>
        <v>0</v>
      </c>
      <c r="V18" s="10">
        <f t="shared" si="13"/>
        <v>0</v>
      </c>
      <c r="W18" s="10">
        <f>W17/2%</f>
        <v>100</v>
      </c>
      <c r="X18" s="10">
        <f t="shared" ref="X18:Y18" si="14">X17/2%</f>
        <v>0</v>
      </c>
      <c r="Y18" s="10">
        <f t="shared" si="14"/>
        <v>0</v>
      </c>
      <c r="Z18" s="10">
        <f>Z17/2%</f>
        <v>100</v>
      </c>
      <c r="AA18" s="10">
        <f t="shared" ref="AA18:AB18" si="15">AA17/2%</f>
        <v>0</v>
      </c>
      <c r="AB18" s="10">
        <f t="shared" si="15"/>
        <v>50</v>
      </c>
      <c r="AC18" s="10">
        <f>AC17/2%</f>
        <v>50</v>
      </c>
      <c r="AD18" s="10">
        <f t="shared" ref="AD18:AE18" si="16">AD17/2%</f>
        <v>0</v>
      </c>
      <c r="AE18" s="10">
        <f t="shared" si="16"/>
        <v>0</v>
      </c>
      <c r="AF18" s="10">
        <f>AF17/2%</f>
        <v>100</v>
      </c>
      <c r="AG18" s="10">
        <f t="shared" ref="AG18:AH18" si="17">AG17/2%</f>
        <v>0</v>
      </c>
      <c r="AH18" s="10">
        <f t="shared" si="17"/>
        <v>50</v>
      </c>
      <c r="AI18" s="10">
        <f>AI17/2%</f>
        <v>50</v>
      </c>
      <c r="AJ18" s="10">
        <f t="shared" ref="AJ18:AK18" si="18">AJ17/2%</f>
        <v>0</v>
      </c>
      <c r="AK18" s="10">
        <f t="shared" si="18"/>
        <v>0</v>
      </c>
      <c r="AL18" s="10">
        <f>AL17/2%</f>
        <v>100</v>
      </c>
      <c r="AM18" s="10">
        <f t="shared" ref="AM18:AN18" si="19">AM17/2%</f>
        <v>0</v>
      </c>
      <c r="AN18" s="10">
        <f t="shared" si="19"/>
        <v>0</v>
      </c>
      <c r="AO18" s="10">
        <f>AO17/2%</f>
        <v>100</v>
      </c>
      <c r="AP18" s="10">
        <f t="shared" ref="AP18:AQ18" si="20">AP17/2%</f>
        <v>0</v>
      </c>
      <c r="AQ18" s="10">
        <f t="shared" si="20"/>
        <v>0</v>
      </c>
      <c r="AR18" s="10">
        <f>AR17/2%</f>
        <v>100</v>
      </c>
      <c r="AS18" s="10">
        <f t="shared" ref="AS18:AT18" si="21">AS17/2%</f>
        <v>0</v>
      </c>
      <c r="AT18" s="10">
        <f t="shared" si="21"/>
        <v>50</v>
      </c>
      <c r="AU18" s="10">
        <f>AU17/2%</f>
        <v>50</v>
      </c>
      <c r="AV18" s="10">
        <f t="shared" ref="AV18:AX18" si="22">AV17/2%</f>
        <v>0</v>
      </c>
      <c r="AW18" s="10">
        <f t="shared" si="22"/>
        <v>50</v>
      </c>
      <c r="AX18" s="10">
        <f t="shared" si="22"/>
        <v>50</v>
      </c>
      <c r="AY18" s="10">
        <f t="shared" ref="AY18:AZ18" si="23">AY17/2%</f>
        <v>0</v>
      </c>
      <c r="AZ18" s="10">
        <f t="shared" si="23"/>
        <v>0</v>
      </c>
      <c r="BA18" s="10">
        <f>BA17/2%</f>
        <v>100</v>
      </c>
      <c r="BB18" s="10">
        <f t="shared" ref="BB18:BD18" si="24">BB17/2%</f>
        <v>0</v>
      </c>
      <c r="BC18" s="10">
        <f t="shared" si="24"/>
        <v>50</v>
      </c>
      <c r="BD18" s="10">
        <f t="shared" si="24"/>
        <v>50</v>
      </c>
      <c r="BE18" s="10">
        <f t="shared" ref="BE18:BG18" si="25">BE17/2%</f>
        <v>50</v>
      </c>
      <c r="BF18" s="10">
        <f t="shared" si="25"/>
        <v>0</v>
      </c>
      <c r="BG18" s="10">
        <f t="shared" si="25"/>
        <v>50</v>
      </c>
      <c r="BH18" s="10">
        <f t="shared" ref="BH18:BJ18" si="26">BH17/2%</f>
        <v>50</v>
      </c>
      <c r="BI18" s="10">
        <f t="shared" si="26"/>
        <v>0</v>
      </c>
      <c r="BJ18" s="10">
        <f t="shared" si="26"/>
        <v>50</v>
      </c>
      <c r="BK18" s="10">
        <f t="shared" ref="BK18:BL18" si="27">BK17/2%</f>
        <v>50</v>
      </c>
      <c r="BL18" s="10">
        <f t="shared" si="27"/>
        <v>0</v>
      </c>
      <c r="BM18" s="10">
        <f t="shared" si="7"/>
        <v>0</v>
      </c>
      <c r="BN18" s="10">
        <f t="shared" ref="BN18:BO18" si="28">BN17/2%</f>
        <v>100</v>
      </c>
      <c r="BO18" s="10">
        <f t="shared" si="28"/>
        <v>0</v>
      </c>
      <c r="BP18" s="10">
        <f t="shared" ref="BP18:BV18" si="29">BP17/25%</f>
        <v>0</v>
      </c>
      <c r="BQ18" s="10">
        <f t="shared" ref="BQ18:BR18" si="30">BQ17/2%</f>
        <v>100</v>
      </c>
      <c r="BR18" s="10">
        <f t="shared" si="30"/>
        <v>0</v>
      </c>
      <c r="BS18" s="10">
        <f t="shared" si="29"/>
        <v>0</v>
      </c>
      <c r="BT18" s="10">
        <f t="shared" ref="BT18:BU18" si="31">BT17/2%</f>
        <v>100</v>
      </c>
      <c r="BU18" s="10">
        <f t="shared" si="31"/>
        <v>0</v>
      </c>
      <c r="BV18" s="10">
        <f t="shared" si="29"/>
        <v>0</v>
      </c>
      <c r="BW18" s="10">
        <f t="shared" ref="BW18:BY18" si="32">BW17/2%</f>
        <v>0</v>
      </c>
      <c r="BX18" s="10">
        <f t="shared" si="32"/>
        <v>50</v>
      </c>
      <c r="BY18" s="10">
        <f t="shared" si="32"/>
        <v>50</v>
      </c>
      <c r="BZ18" s="10">
        <f t="shared" ref="BZ18:CB18" si="33">BZ17/2%</f>
        <v>0</v>
      </c>
      <c r="CA18" s="10">
        <f t="shared" si="33"/>
        <v>0</v>
      </c>
      <c r="CB18" s="10">
        <f t="shared" si="33"/>
        <v>100</v>
      </c>
      <c r="CC18" s="10">
        <f t="shared" ref="CC18:CE18" si="34">CC17/2%</f>
        <v>0</v>
      </c>
      <c r="CD18" s="10">
        <f t="shared" si="34"/>
        <v>50</v>
      </c>
      <c r="CE18" s="10">
        <f t="shared" si="34"/>
        <v>50</v>
      </c>
      <c r="CF18" s="10">
        <f t="shared" ref="CF18:CH18" si="35">CF17/2%</f>
        <v>0</v>
      </c>
      <c r="CG18" s="10">
        <f t="shared" si="35"/>
        <v>0</v>
      </c>
      <c r="CH18" s="10">
        <f t="shared" si="35"/>
        <v>100</v>
      </c>
      <c r="CI18" s="10">
        <f t="shared" ref="CI18:CK18" si="36">CI17/2%</f>
        <v>0</v>
      </c>
      <c r="CJ18" s="10">
        <f t="shared" si="36"/>
        <v>0</v>
      </c>
      <c r="CK18" s="10">
        <f t="shared" si="36"/>
        <v>100</v>
      </c>
      <c r="CL18" s="10">
        <f t="shared" ref="CL18:CN18" si="37">CL17/2%</f>
        <v>0</v>
      </c>
      <c r="CM18" s="10">
        <f t="shared" si="37"/>
        <v>0</v>
      </c>
      <c r="CN18" s="10">
        <f t="shared" si="37"/>
        <v>100</v>
      </c>
      <c r="CO18" s="10">
        <f t="shared" ref="CO18:CQ18" si="38">CO17/2%</f>
        <v>0</v>
      </c>
      <c r="CP18" s="10">
        <f t="shared" si="38"/>
        <v>50</v>
      </c>
      <c r="CQ18" s="10">
        <f t="shared" si="38"/>
        <v>50</v>
      </c>
      <c r="CR18" s="10">
        <f t="shared" ref="CR18:CT18" si="39">CR17/2%</f>
        <v>0</v>
      </c>
      <c r="CS18" s="10">
        <f t="shared" si="39"/>
        <v>50</v>
      </c>
      <c r="CT18" s="10">
        <f t="shared" si="39"/>
        <v>50</v>
      </c>
      <c r="CU18" s="10">
        <f t="shared" ref="CU18:CW18" si="40">CU17/2%</f>
        <v>0</v>
      </c>
      <c r="CV18" s="10">
        <f t="shared" si="40"/>
        <v>50</v>
      </c>
      <c r="CW18" s="10">
        <f t="shared" si="40"/>
        <v>50</v>
      </c>
      <c r="CX18" s="10">
        <f t="shared" ref="CX18:CZ18" si="41">CX17/2%</f>
        <v>0</v>
      </c>
      <c r="CY18" s="10">
        <f t="shared" si="41"/>
        <v>50</v>
      </c>
      <c r="CZ18" s="10">
        <f t="shared" si="41"/>
        <v>50</v>
      </c>
      <c r="DA18" s="10">
        <f t="shared" ref="DA18:DC18" si="42">DA17/2%</f>
        <v>0</v>
      </c>
      <c r="DB18" s="10">
        <f t="shared" si="42"/>
        <v>50</v>
      </c>
      <c r="DC18" s="10">
        <f t="shared" si="42"/>
        <v>50</v>
      </c>
      <c r="DD18" s="10">
        <f t="shared" ref="DD18:DF18" si="43">DD17/2%</f>
        <v>0</v>
      </c>
      <c r="DE18" s="10">
        <f t="shared" si="43"/>
        <v>50</v>
      </c>
      <c r="DF18" s="10">
        <f t="shared" si="43"/>
        <v>50</v>
      </c>
      <c r="DG18" s="10">
        <f t="shared" ref="DG18:DI18" si="44">DG17/2%</f>
        <v>0</v>
      </c>
      <c r="DH18" s="10">
        <f t="shared" si="44"/>
        <v>50</v>
      </c>
      <c r="DI18" s="10">
        <f t="shared" si="44"/>
        <v>50</v>
      </c>
      <c r="DJ18" s="10">
        <f t="shared" ref="DJ18:DL18" si="45">DJ17/2%</f>
        <v>0</v>
      </c>
      <c r="DK18" s="10">
        <f t="shared" si="45"/>
        <v>50</v>
      </c>
      <c r="DL18" s="10">
        <f t="shared" si="45"/>
        <v>50</v>
      </c>
      <c r="DM18" s="10">
        <f t="shared" ref="DM18:DO18" si="46">DM17/2%</f>
        <v>0</v>
      </c>
      <c r="DN18" s="10">
        <f t="shared" si="46"/>
        <v>50</v>
      </c>
      <c r="DO18" s="10">
        <f t="shared" si="46"/>
        <v>50</v>
      </c>
      <c r="DP18" s="10">
        <f t="shared" ref="DP18:DR18" si="47">DP17/2%</f>
        <v>0</v>
      </c>
      <c r="DQ18" s="10">
        <f t="shared" si="47"/>
        <v>50</v>
      </c>
      <c r="DR18" s="10">
        <f t="shared" si="47"/>
        <v>50</v>
      </c>
      <c r="DS18" s="10">
        <f t="shared" ref="DS18:DU18" si="48">DS17/2%</f>
        <v>0</v>
      </c>
      <c r="DT18" s="10">
        <f t="shared" si="48"/>
        <v>50</v>
      </c>
      <c r="DU18" s="10">
        <f t="shared" si="48"/>
        <v>50</v>
      </c>
      <c r="DV18" s="10">
        <f t="shared" ref="DV18:DX18" si="49">DV17/2%</f>
        <v>0</v>
      </c>
      <c r="DW18" s="10">
        <f t="shared" si="49"/>
        <v>50</v>
      </c>
      <c r="DX18" s="10">
        <f t="shared" si="49"/>
        <v>50</v>
      </c>
      <c r="DY18" s="10">
        <f t="shared" ref="DY18:EA18" si="50">DY17/2%</f>
        <v>0</v>
      </c>
      <c r="DZ18" s="10">
        <f t="shared" si="50"/>
        <v>50</v>
      </c>
      <c r="EA18" s="10">
        <f t="shared" si="50"/>
        <v>50</v>
      </c>
      <c r="EB18" s="10">
        <f t="shared" ref="EB18:ED18" si="51">EB17/2%</f>
        <v>0</v>
      </c>
      <c r="EC18" s="10">
        <f t="shared" si="51"/>
        <v>50</v>
      </c>
      <c r="ED18" s="10">
        <f t="shared" si="51"/>
        <v>50</v>
      </c>
      <c r="EE18" s="10">
        <f t="shared" ref="EE18:EG18" si="52">EE17/2%</f>
        <v>0</v>
      </c>
      <c r="EF18" s="10">
        <f t="shared" si="52"/>
        <v>50</v>
      </c>
      <c r="EG18" s="10">
        <f t="shared" si="52"/>
        <v>50</v>
      </c>
      <c r="EH18" s="10">
        <f t="shared" ref="EH18:EJ18" si="53">EH17/2%</f>
        <v>0</v>
      </c>
      <c r="EI18" s="10">
        <f t="shared" si="53"/>
        <v>50</v>
      </c>
      <c r="EJ18" s="10">
        <f t="shared" si="53"/>
        <v>50</v>
      </c>
      <c r="EK18" s="10">
        <f t="shared" ref="EK18:EM18" si="54">EK17/2%</f>
        <v>0</v>
      </c>
      <c r="EL18" s="10">
        <f t="shared" si="54"/>
        <v>50</v>
      </c>
      <c r="EM18" s="10">
        <f t="shared" si="54"/>
        <v>50</v>
      </c>
      <c r="EN18" s="10">
        <f t="shared" ref="EN18:EP18" si="55">EN17/2%</f>
        <v>0</v>
      </c>
      <c r="EO18" s="10">
        <f t="shared" si="55"/>
        <v>50</v>
      </c>
      <c r="EP18" s="10">
        <f t="shared" si="55"/>
        <v>50</v>
      </c>
      <c r="EQ18" s="10">
        <f t="shared" ref="EQ18:ES18" si="56">EQ17/2%</f>
        <v>0</v>
      </c>
      <c r="ER18" s="10">
        <f t="shared" si="56"/>
        <v>50</v>
      </c>
      <c r="ES18" s="10">
        <f t="shared" si="56"/>
        <v>50</v>
      </c>
      <c r="ET18" s="10">
        <f t="shared" ref="ET18:EV18" si="57">ET17/2%</f>
        <v>0</v>
      </c>
      <c r="EU18" s="10">
        <f t="shared" si="57"/>
        <v>50</v>
      </c>
      <c r="EV18" s="10">
        <f t="shared" si="57"/>
        <v>50</v>
      </c>
      <c r="EW18" s="10">
        <f t="shared" ref="EW18:EY18" si="58">EW17/2%</f>
        <v>0</v>
      </c>
      <c r="EX18" s="10">
        <f t="shared" si="58"/>
        <v>50</v>
      </c>
      <c r="EY18" s="10">
        <f t="shared" si="58"/>
        <v>50</v>
      </c>
      <c r="EZ18" s="10">
        <f t="shared" ref="EZ18:FB18" si="59">EZ17/2%</f>
        <v>0</v>
      </c>
      <c r="FA18" s="10">
        <f t="shared" si="59"/>
        <v>50</v>
      </c>
      <c r="FB18" s="10">
        <f t="shared" si="59"/>
        <v>50</v>
      </c>
      <c r="FC18" s="10">
        <f t="shared" ref="FC18:FE18" si="60">FC17/2%</f>
        <v>0</v>
      </c>
      <c r="FD18" s="10">
        <f t="shared" si="60"/>
        <v>50</v>
      </c>
      <c r="FE18" s="10">
        <f t="shared" si="60"/>
        <v>50</v>
      </c>
      <c r="FF18" s="10">
        <f t="shared" ref="FF18:FH18" si="61">FF17/2%</f>
        <v>0</v>
      </c>
      <c r="FG18" s="10">
        <f t="shared" si="61"/>
        <v>50</v>
      </c>
      <c r="FH18" s="10">
        <f t="shared" si="61"/>
        <v>50</v>
      </c>
      <c r="FI18" s="10">
        <f t="shared" ref="FI18:FK18" si="62">FI17/2%</f>
        <v>0</v>
      </c>
      <c r="FJ18" s="10">
        <f t="shared" si="62"/>
        <v>50</v>
      </c>
      <c r="FK18" s="10">
        <f t="shared" si="62"/>
        <v>50</v>
      </c>
      <c r="FL18" s="10">
        <f t="shared" ref="FL18:FN18" si="63">FL17/2%</f>
        <v>0</v>
      </c>
      <c r="FM18" s="10">
        <f t="shared" si="63"/>
        <v>50</v>
      </c>
      <c r="FN18" s="10">
        <f t="shared" si="63"/>
        <v>50</v>
      </c>
      <c r="FO18" s="10">
        <f t="shared" ref="FO18:FQ18" si="64">FO17/2%</f>
        <v>0</v>
      </c>
      <c r="FP18" s="10">
        <f t="shared" si="64"/>
        <v>50</v>
      </c>
      <c r="FQ18" s="10">
        <f t="shared" si="64"/>
        <v>50</v>
      </c>
      <c r="FR18" s="10">
        <f t="shared" ref="FR18:FT18" si="65">FR17/2%</f>
        <v>0</v>
      </c>
      <c r="FS18" s="10">
        <f t="shared" si="65"/>
        <v>50</v>
      </c>
      <c r="FT18" s="10">
        <f t="shared" si="65"/>
        <v>50</v>
      </c>
      <c r="FU18" s="10">
        <f t="shared" ref="FU18:FW18" si="66">FU17/2%</f>
        <v>0</v>
      </c>
      <c r="FV18" s="10">
        <f t="shared" si="66"/>
        <v>50</v>
      </c>
      <c r="FW18" s="10">
        <f t="shared" si="66"/>
        <v>50</v>
      </c>
      <c r="FX18" s="10">
        <f t="shared" ref="FX18:FZ18" si="67">FX17/2%</f>
        <v>0</v>
      </c>
      <c r="FY18" s="10">
        <f t="shared" si="67"/>
        <v>50</v>
      </c>
      <c r="FZ18" s="10">
        <f t="shared" si="67"/>
        <v>50</v>
      </c>
      <c r="GA18" s="10">
        <f t="shared" ref="GA18:GC18" si="68">GA17/2%</f>
        <v>0</v>
      </c>
      <c r="GB18" s="10">
        <f t="shared" si="68"/>
        <v>50</v>
      </c>
      <c r="GC18" s="10">
        <f t="shared" si="68"/>
        <v>50</v>
      </c>
      <c r="GD18" s="10">
        <f t="shared" ref="GD18:GF18" si="69">GD17/2%</f>
        <v>0</v>
      </c>
      <c r="GE18" s="10">
        <f t="shared" si="69"/>
        <v>50</v>
      </c>
      <c r="GF18" s="10">
        <f t="shared" si="69"/>
        <v>50</v>
      </c>
      <c r="GG18" s="10">
        <f t="shared" ref="GG18:GI18" si="70">GG17/2%</f>
        <v>0</v>
      </c>
      <c r="GH18" s="10">
        <f t="shared" si="70"/>
        <v>50</v>
      </c>
      <c r="GI18" s="10">
        <f t="shared" si="70"/>
        <v>50</v>
      </c>
      <c r="GJ18" s="10">
        <f t="shared" ref="GJ18:GK18" si="71">GJ17/2%</f>
        <v>0</v>
      </c>
      <c r="GK18" s="10">
        <f t="shared" si="71"/>
        <v>100</v>
      </c>
      <c r="GL18" s="10">
        <f t="shared" ref="GL18" si="72">GL17/25%</f>
        <v>0</v>
      </c>
      <c r="GM18" s="10">
        <f t="shared" ref="GM18:GO18" si="73">GM17/2%</f>
        <v>0</v>
      </c>
      <c r="GN18" s="10">
        <f t="shared" si="73"/>
        <v>50</v>
      </c>
      <c r="GO18" s="10">
        <f t="shared" si="73"/>
        <v>50</v>
      </c>
      <c r="GP18" s="10">
        <f t="shared" ref="GP18:GR18" si="74">GP17/2%</f>
        <v>0</v>
      </c>
      <c r="GQ18" s="10">
        <f t="shared" si="74"/>
        <v>0</v>
      </c>
      <c r="GR18" s="10">
        <f t="shared" si="74"/>
        <v>100</v>
      </c>
      <c r="GS18" s="10">
        <f t="shared" ref="GS18:GU18" si="75">GS17/2%</f>
        <v>0</v>
      </c>
      <c r="GT18" s="10">
        <f t="shared" si="75"/>
        <v>50</v>
      </c>
      <c r="GU18" s="10">
        <f t="shared" si="75"/>
        <v>50</v>
      </c>
      <c r="GV18" s="10">
        <f t="shared" ref="GV18:GX18" si="76">GV17/2%</f>
        <v>0</v>
      </c>
      <c r="GW18" s="10">
        <f t="shared" si="76"/>
        <v>0</v>
      </c>
      <c r="GX18" s="10">
        <f t="shared" si="76"/>
        <v>100</v>
      </c>
      <c r="GY18" s="10">
        <f t="shared" ref="GY18:HA18" si="77">GY17/2%</f>
        <v>0</v>
      </c>
      <c r="GZ18" s="10">
        <f t="shared" si="77"/>
        <v>50</v>
      </c>
      <c r="HA18" s="10">
        <f t="shared" si="77"/>
        <v>50</v>
      </c>
      <c r="HB18" s="10">
        <f t="shared" ref="HB18:HD18" si="78">HB17/2%</f>
        <v>0</v>
      </c>
      <c r="HC18" s="10">
        <f t="shared" si="78"/>
        <v>50</v>
      </c>
      <c r="HD18" s="10">
        <f t="shared" si="78"/>
        <v>50</v>
      </c>
      <c r="HE18" s="10">
        <f t="shared" ref="HE18:HG18" si="79">HE17/2%</f>
        <v>0</v>
      </c>
      <c r="HF18" s="10">
        <f t="shared" si="79"/>
        <v>0</v>
      </c>
      <c r="HG18" s="10">
        <f t="shared" si="79"/>
        <v>100</v>
      </c>
      <c r="HH18" s="10">
        <f t="shared" ref="HH18:HJ18" si="80">HH17/2%</f>
        <v>0</v>
      </c>
      <c r="HI18" s="10">
        <f t="shared" si="80"/>
        <v>50</v>
      </c>
      <c r="HJ18" s="10">
        <f t="shared" si="80"/>
        <v>50</v>
      </c>
      <c r="HK18" s="10">
        <f t="shared" ref="HK18:HL18" si="81">HK17/2%</f>
        <v>0</v>
      </c>
      <c r="HL18" s="10">
        <f t="shared" si="81"/>
        <v>100</v>
      </c>
      <c r="HM18" s="10">
        <f t="shared" ref="HM18:HY18" si="82">HM17/25%</f>
        <v>0</v>
      </c>
      <c r="HN18" s="10">
        <f t="shared" ref="HN18:HO18" si="83">HN17/2%</f>
        <v>0</v>
      </c>
      <c r="HO18" s="10">
        <f t="shared" si="83"/>
        <v>0</v>
      </c>
      <c r="HP18" s="10">
        <f>HP17/2%</f>
        <v>100</v>
      </c>
      <c r="HQ18" s="10">
        <f t="shared" ref="HQ18:HR18" si="84">HQ17/2%</f>
        <v>0</v>
      </c>
      <c r="HR18" s="10">
        <f t="shared" si="84"/>
        <v>0</v>
      </c>
      <c r="HS18" s="10">
        <f>HS17/2%</f>
        <v>100</v>
      </c>
      <c r="HT18" s="10">
        <f t="shared" ref="HT18:HU18" si="85">HT17/2%</f>
        <v>0</v>
      </c>
      <c r="HU18" s="10">
        <f t="shared" si="85"/>
        <v>0</v>
      </c>
      <c r="HV18" s="10">
        <f>HV17/2%</f>
        <v>100</v>
      </c>
      <c r="HW18" s="10">
        <f t="shared" ref="HW18:HX18" si="86">HW17/2%</f>
        <v>0</v>
      </c>
      <c r="HX18" s="10">
        <f t="shared" si="86"/>
        <v>100</v>
      </c>
      <c r="HY18" s="10">
        <f t="shared" si="82"/>
        <v>0</v>
      </c>
      <c r="HZ18" s="10">
        <f t="shared" ref="HZ18:IA18" si="87">HZ17/2%</f>
        <v>0</v>
      </c>
      <c r="IA18" s="10">
        <f t="shared" si="87"/>
        <v>50</v>
      </c>
      <c r="IB18" s="10">
        <f>IB17/2%</f>
        <v>50</v>
      </c>
      <c r="IC18" s="10">
        <f t="shared" ref="IC18:IE18" si="88">IC17/2%</f>
        <v>0</v>
      </c>
      <c r="ID18" s="10">
        <f t="shared" si="88"/>
        <v>50</v>
      </c>
      <c r="IE18" s="10">
        <f t="shared" si="88"/>
        <v>50</v>
      </c>
      <c r="IF18" s="10">
        <f t="shared" ref="IF18:IH18" si="89">IF17/2%</f>
        <v>0</v>
      </c>
      <c r="IG18" s="10">
        <f t="shared" si="89"/>
        <v>0</v>
      </c>
      <c r="IH18" s="10">
        <f t="shared" si="89"/>
        <v>100</v>
      </c>
      <c r="II18" s="10">
        <f t="shared" ref="II18:IK18" si="90">II17/2%</f>
        <v>0</v>
      </c>
      <c r="IJ18" s="10">
        <f t="shared" si="90"/>
        <v>0</v>
      </c>
      <c r="IK18" s="10">
        <f t="shared" si="90"/>
        <v>100</v>
      </c>
      <c r="IL18" s="10">
        <f t="shared" ref="IL18:IN18" si="91">IL17/2%</f>
        <v>0</v>
      </c>
      <c r="IM18" s="10">
        <f t="shared" si="91"/>
        <v>50</v>
      </c>
      <c r="IN18" s="10">
        <f t="shared" si="91"/>
        <v>50</v>
      </c>
      <c r="IO18" s="10">
        <f t="shared" ref="IO18:IQ18" si="92">IO17/2%</f>
        <v>0</v>
      </c>
      <c r="IP18" s="10">
        <f>IP17/2%</f>
        <v>50</v>
      </c>
      <c r="IQ18" s="10">
        <f t="shared" si="92"/>
        <v>50</v>
      </c>
      <c r="IR18" s="10">
        <f t="shared" ref="IR18:IS18" si="93">IR17/2%</f>
        <v>0</v>
      </c>
      <c r="IS18" s="10">
        <f t="shared" si="93"/>
        <v>50</v>
      </c>
      <c r="IT18" s="10">
        <f>IT17/2%</f>
        <v>50</v>
      </c>
    </row>
    <row r="20" spans="1:254" x14ac:dyDescent="0.25">
      <c r="B20" s="152" t="s">
        <v>1204</v>
      </c>
      <c r="C20" s="152"/>
      <c r="D20" s="152"/>
      <c r="E20" s="152"/>
      <c r="F20" s="46"/>
      <c r="G20" s="46"/>
      <c r="H20" s="46"/>
      <c r="I20" s="46"/>
      <c r="J20" s="46"/>
      <c r="K20" s="46"/>
    </row>
    <row r="21" spans="1:254" x14ac:dyDescent="0.25">
      <c r="B21" s="47" t="s">
        <v>650</v>
      </c>
      <c r="C21" s="47" t="s">
        <v>651</v>
      </c>
      <c r="D21" s="55">
        <f>E21/100*2</f>
        <v>0.14285714285714288</v>
      </c>
      <c r="E21" s="48">
        <f>(C18+F18+I18+L18+O18+R18+U18)/7</f>
        <v>7.1428571428571432</v>
      </c>
      <c r="F21" s="46"/>
      <c r="G21" s="46"/>
      <c r="H21" s="46"/>
      <c r="I21" s="46"/>
      <c r="J21" s="46"/>
      <c r="K21" s="46"/>
    </row>
    <row r="22" spans="1:254" x14ac:dyDescent="0.25">
      <c r="B22" s="47" t="s">
        <v>652</v>
      </c>
      <c r="C22" s="47" t="s">
        <v>651</v>
      </c>
      <c r="D22" s="55">
        <f>E22/100*2</f>
        <v>0.8571428571428571</v>
      </c>
      <c r="E22" s="48">
        <f>(D18+G18+J18+M18+P18+S18+V18)/7</f>
        <v>42.857142857142854</v>
      </c>
      <c r="F22" s="46"/>
      <c r="G22" s="46"/>
      <c r="H22" s="46"/>
      <c r="I22" s="46"/>
      <c r="J22" s="46"/>
      <c r="K22" s="46"/>
    </row>
    <row r="23" spans="1:254" x14ac:dyDescent="0.25">
      <c r="B23" s="47" t="s">
        <v>653</v>
      </c>
      <c r="C23" s="47" t="s">
        <v>651</v>
      </c>
      <c r="D23" s="55">
        <f>E23/100*2</f>
        <v>1</v>
      </c>
      <c r="E23" s="48">
        <f>(E18+H18+K18+N18+Q18+T18+W18)/7</f>
        <v>50</v>
      </c>
      <c r="F23" s="46"/>
      <c r="G23" s="46"/>
      <c r="H23" s="46"/>
      <c r="I23" s="46"/>
      <c r="J23" s="46"/>
      <c r="K23" s="46"/>
    </row>
    <row r="24" spans="1:254" x14ac:dyDescent="0.25">
      <c r="B24" s="49"/>
      <c r="C24" s="49"/>
      <c r="D24" s="56">
        <f>SUM(D21:D23)</f>
        <v>2</v>
      </c>
      <c r="E24" s="56">
        <f>SUM(E21:E23)</f>
        <v>100</v>
      </c>
      <c r="F24" s="46"/>
      <c r="G24" s="46"/>
      <c r="H24" s="46"/>
      <c r="I24" s="46"/>
      <c r="J24" s="46"/>
      <c r="K24" s="46"/>
    </row>
    <row r="25" spans="1:254" ht="33.75" customHeight="1" x14ac:dyDescent="0.25">
      <c r="B25" s="47"/>
      <c r="C25" s="47"/>
      <c r="D25" s="161" t="s">
        <v>279</v>
      </c>
      <c r="E25" s="161"/>
      <c r="F25" s="154" t="s">
        <v>280</v>
      </c>
      <c r="G25" s="154"/>
      <c r="H25" s="160" t="s">
        <v>350</v>
      </c>
      <c r="I25" s="160"/>
      <c r="J25" s="160" t="s">
        <v>314</v>
      </c>
      <c r="K25" s="160"/>
    </row>
    <row r="26" spans="1:254" x14ac:dyDescent="0.25">
      <c r="B26" s="47" t="s">
        <v>650</v>
      </c>
      <c r="C26" s="47" t="s">
        <v>654</v>
      </c>
      <c r="D26" s="55">
        <f>E26/100*2</f>
        <v>0</v>
      </c>
      <c r="E26" s="48">
        <f>(X18+AA18+AD18+AG18+AJ18+AM18+AP18)/7</f>
        <v>0</v>
      </c>
      <c r="F26" s="42">
        <f>G26/100*2</f>
        <v>0.5</v>
      </c>
      <c r="G26" s="48">
        <v>25</v>
      </c>
      <c r="H26" s="42">
        <f>I26/100*2</f>
        <v>0.8571428571428571</v>
      </c>
      <c r="I26" s="48">
        <f>(BN18+BQ18+BT18+BW18+BZ18+CC18+CF18)/7</f>
        <v>42.857142857142854</v>
      </c>
      <c r="J26" s="42">
        <f>K26/100*25</f>
        <v>0</v>
      </c>
      <c r="K26" s="48">
        <f>(CI18+CL18+CO18+CR18+CU18+CX18+DA18)/7</f>
        <v>0</v>
      </c>
    </row>
    <row r="27" spans="1:254" x14ac:dyDescent="0.25">
      <c r="B27" s="47" t="s">
        <v>652</v>
      </c>
      <c r="C27" s="47" t="s">
        <v>654</v>
      </c>
      <c r="D27" s="55">
        <f>E27/100*2</f>
        <v>0.28571428571428575</v>
      </c>
      <c r="E27" s="48">
        <f>(Y18+AB18+AE18+AH18+AK18+AN18+AQ18)/7</f>
        <v>14.285714285714286</v>
      </c>
      <c r="F27" s="42">
        <f>G27/100*2</f>
        <v>0.5</v>
      </c>
      <c r="G27" s="48">
        <v>25</v>
      </c>
      <c r="H27" s="42">
        <f>I27/100*2</f>
        <v>0.28571428571428575</v>
      </c>
      <c r="I27" s="48">
        <f>(BO18+BR18+BU18+BX18+CA18+CD18+CG18)/7</f>
        <v>14.285714285714286</v>
      </c>
      <c r="J27" s="42">
        <f>K27/100*2</f>
        <v>0.7142857142857143</v>
      </c>
      <c r="K27" s="48">
        <f>(CJ18+CM18+CP18+CS18+CV18+CY18+DB18)/7</f>
        <v>35.714285714285715</v>
      </c>
    </row>
    <row r="28" spans="1:254" x14ac:dyDescent="0.25">
      <c r="B28" s="47" t="s">
        <v>653</v>
      </c>
      <c r="C28" s="47" t="s">
        <v>654</v>
      </c>
      <c r="D28" s="55">
        <f>E28/100*2</f>
        <v>1.7142857142857142</v>
      </c>
      <c r="E28" s="48">
        <f>(Z18+AC18+AF18+AI18+AL18+AO18+AR18)/7</f>
        <v>85.714285714285708</v>
      </c>
      <c r="F28" s="42">
        <f>G28/100*2</f>
        <v>1</v>
      </c>
      <c r="G28" s="48">
        <f>(AU18+AX18+BA18+BD18+BG18+BJ18+BM18)/7</f>
        <v>50</v>
      </c>
      <c r="H28" s="42">
        <f>I28/100*2</f>
        <v>0.8571428571428571</v>
      </c>
      <c r="I28" s="48">
        <f>(BP18+BS18+BV18+BY18+CB18+CE18+CH18)/7</f>
        <v>42.857142857142854</v>
      </c>
      <c r="J28" s="42">
        <f>K28/100*2</f>
        <v>1.2857142857142858</v>
      </c>
      <c r="K28" s="48">
        <f>(CK18+CN18+CQ18+CT18+CW18+CZ18+DC18)/7</f>
        <v>64.285714285714292</v>
      </c>
    </row>
    <row r="29" spans="1:254" x14ac:dyDescent="0.25">
      <c r="B29" s="47"/>
      <c r="C29" s="47"/>
      <c r="D29" s="53">
        <f t="shared" ref="D29:I29" si="94">SUM(D26:D28)</f>
        <v>2</v>
      </c>
      <c r="E29" s="53">
        <f t="shared" si="94"/>
        <v>100</v>
      </c>
      <c r="F29" s="52">
        <v>2</v>
      </c>
      <c r="G29" s="52">
        <f t="shared" si="94"/>
        <v>100</v>
      </c>
      <c r="H29" s="52">
        <f t="shared" si="94"/>
        <v>2</v>
      </c>
      <c r="I29" s="52">
        <f t="shared" si="94"/>
        <v>100</v>
      </c>
      <c r="J29" s="52">
        <f>SUM(J26:J28)</f>
        <v>2</v>
      </c>
      <c r="K29" s="52">
        <f>SUM(K26:K28)</f>
        <v>100</v>
      </c>
    </row>
    <row r="30" spans="1:254" x14ac:dyDescent="0.25">
      <c r="B30" s="47" t="s">
        <v>650</v>
      </c>
      <c r="C30" s="47" t="s">
        <v>656</v>
      </c>
      <c r="D30" s="55">
        <f>E30/100*2</f>
        <v>0</v>
      </c>
      <c r="E30" s="48">
        <f>(DD18+DG18+DJ18+DM18+DP18+DS18+DV18)/7</f>
        <v>0</v>
      </c>
      <c r="F30" s="46"/>
      <c r="G30" s="46"/>
      <c r="H30" s="46"/>
      <c r="I30" s="46"/>
      <c r="J30" s="46"/>
      <c r="K30" s="46"/>
    </row>
    <row r="31" spans="1:254" x14ac:dyDescent="0.25">
      <c r="B31" s="47" t="s">
        <v>652</v>
      </c>
      <c r="C31" s="47" t="s">
        <v>656</v>
      </c>
      <c r="D31" s="55">
        <v>1</v>
      </c>
      <c r="E31" s="48">
        <v>50</v>
      </c>
      <c r="F31" s="46"/>
      <c r="G31" s="46"/>
      <c r="H31" s="46"/>
      <c r="I31" s="46"/>
      <c r="J31" s="46"/>
      <c r="K31" s="46"/>
    </row>
    <row r="32" spans="1:254" x14ac:dyDescent="0.25">
      <c r="B32" s="47" t="s">
        <v>653</v>
      </c>
      <c r="C32" s="47" t="s">
        <v>656</v>
      </c>
      <c r="D32" s="55">
        <f>E32/100*2</f>
        <v>1</v>
      </c>
      <c r="E32" s="48">
        <f>(DF18+DI18+DL18+DO18+DR18+DU18+DX18)/7</f>
        <v>50</v>
      </c>
      <c r="F32" s="46"/>
      <c r="G32" s="46"/>
      <c r="H32" s="46"/>
      <c r="I32" s="46"/>
      <c r="J32" s="46"/>
      <c r="K32" s="46"/>
    </row>
    <row r="33" spans="2:13" x14ac:dyDescent="0.25">
      <c r="B33" s="49"/>
      <c r="C33" s="49"/>
      <c r="D33" s="56">
        <f>SUM(D30:D32)</f>
        <v>2</v>
      </c>
      <c r="E33" s="56">
        <f>SUM(E30:E32)</f>
        <v>100</v>
      </c>
      <c r="F33" s="46"/>
      <c r="G33" s="46"/>
      <c r="H33" s="46"/>
      <c r="I33" s="46"/>
      <c r="J33" s="46"/>
      <c r="K33" s="46"/>
    </row>
    <row r="34" spans="2:13" x14ac:dyDescent="0.25">
      <c r="B34" s="47"/>
      <c r="C34" s="47"/>
      <c r="D34" s="161" t="s">
        <v>286</v>
      </c>
      <c r="E34" s="161"/>
      <c r="F34" s="160" t="s">
        <v>282</v>
      </c>
      <c r="G34" s="160"/>
      <c r="H34" s="160" t="s">
        <v>287</v>
      </c>
      <c r="I34" s="160"/>
      <c r="J34" s="160" t="s">
        <v>288</v>
      </c>
      <c r="K34" s="160"/>
      <c r="L34" s="129" t="s">
        <v>42</v>
      </c>
      <c r="M34" s="129"/>
    </row>
    <row r="35" spans="2:13" x14ac:dyDescent="0.25">
      <c r="B35" s="47" t="s">
        <v>650</v>
      </c>
      <c r="C35" s="47" t="s">
        <v>655</v>
      </c>
      <c r="D35" s="55">
        <f>E35/100*2</f>
        <v>0</v>
      </c>
      <c r="E35" s="48">
        <f>(DY18+EB18+EE18+EH18+EK18+EN18+EQ18)/7</f>
        <v>0</v>
      </c>
      <c r="F35" s="42">
        <f>G35/100*2</f>
        <v>0</v>
      </c>
      <c r="G35" s="48">
        <f>(ET18+EW18+EZ18+FC18+FF18+FI18+FL18)/7</f>
        <v>0</v>
      </c>
      <c r="H35" s="42">
        <f>I35/100*25</f>
        <v>0</v>
      </c>
      <c r="I35" s="48">
        <f>(FO18+FR18+FU18+FX18+GA18+GD18+GG18)/7</f>
        <v>0</v>
      </c>
      <c r="J35" s="42">
        <f>K35/100*25</f>
        <v>0</v>
      </c>
      <c r="K35" s="48">
        <f>(GJ18+GM18+GP18+GS18+GV18+GY18+HB18)/7</f>
        <v>0</v>
      </c>
      <c r="L35" s="3">
        <f>M35/100*25</f>
        <v>0</v>
      </c>
      <c r="M35" s="31">
        <f>(HE18+HH18+HK18+HN18+HQ18+HT18+HW18)/7</f>
        <v>0</v>
      </c>
    </row>
    <row r="36" spans="2:13" x14ac:dyDescent="0.25">
      <c r="B36" s="47" t="s">
        <v>652</v>
      </c>
      <c r="C36" s="47" t="s">
        <v>655</v>
      </c>
      <c r="D36" s="55">
        <f>E36/100*2</f>
        <v>1</v>
      </c>
      <c r="E36" s="48">
        <f>(DZ18+EC18+EF18+EI18+EL18+EO18+ER18)/7</f>
        <v>50</v>
      </c>
      <c r="F36" s="42">
        <f>G36/100*2</f>
        <v>1</v>
      </c>
      <c r="G36" s="48">
        <f>(EU18+EX18+FA18+FD18+FG18+FJ18+FM18)/7</f>
        <v>50</v>
      </c>
      <c r="H36" s="42">
        <f>I36/100*2</f>
        <v>1</v>
      </c>
      <c r="I36" s="48">
        <f>(FP18+FS18+FV18+FY18+GB18+GE18+GH18)/7</f>
        <v>50</v>
      </c>
      <c r="J36" s="42">
        <f>K36/100*2</f>
        <v>0.8571428571428571</v>
      </c>
      <c r="K36" s="48">
        <f>(GK18+GN18+GQ18+GT18+GW18+GZ18+HC18)/7</f>
        <v>42.857142857142854</v>
      </c>
      <c r="L36" s="3">
        <f>M36/100*2</f>
        <v>0.7142857142857143</v>
      </c>
      <c r="M36" s="31">
        <f>(HF18+HI18+HL18+HO18+HR18+HU18+HX18)/7</f>
        <v>35.714285714285715</v>
      </c>
    </row>
    <row r="37" spans="2:13" x14ac:dyDescent="0.25">
      <c r="B37" s="47" t="s">
        <v>653</v>
      </c>
      <c r="C37" s="47" t="s">
        <v>655</v>
      </c>
      <c r="D37" s="55">
        <f>E37/100*2</f>
        <v>1</v>
      </c>
      <c r="E37" s="48">
        <f>(EA18+ED18+EG18+EJ18+EM18+EP18+ES18)/7</f>
        <v>50</v>
      </c>
      <c r="F37" s="42">
        <f>G37/100*2</f>
        <v>1</v>
      </c>
      <c r="G37" s="48">
        <f>(EV18+EY18+FB18+FE18+FH18+FK18+FN18)/7</f>
        <v>50</v>
      </c>
      <c r="H37" s="42">
        <f>I37/100*2</f>
        <v>1</v>
      </c>
      <c r="I37" s="48">
        <f>(FQ18+FT18+FW18+FZ18+GC18+GF18+GI18)/7</f>
        <v>50</v>
      </c>
      <c r="J37" s="42">
        <f>K37/100*2</f>
        <v>1.142857142857143</v>
      </c>
      <c r="K37" s="48">
        <f>(GL18+GO18+GR18+GU18+GX18+HA18+HD18)/7</f>
        <v>57.142857142857146</v>
      </c>
      <c r="L37" s="3">
        <f>M37/100*2</f>
        <v>1.2857142857142858</v>
      </c>
      <c r="M37" s="31">
        <f>(HG18+HJ18+HM18+HP18+HS18+HV18+HY18)/7</f>
        <v>64.285714285714292</v>
      </c>
    </row>
    <row r="38" spans="2:13" x14ac:dyDescent="0.25">
      <c r="B38" s="47"/>
      <c r="C38" s="47"/>
      <c r="D38" s="53">
        <f t="shared" ref="D38:K38" si="95">SUM(D35:D37)</f>
        <v>2</v>
      </c>
      <c r="E38" s="53">
        <f t="shared" si="95"/>
        <v>100</v>
      </c>
      <c r="F38" s="52">
        <f t="shared" si="95"/>
        <v>2</v>
      </c>
      <c r="G38" s="52">
        <f t="shared" si="95"/>
        <v>100</v>
      </c>
      <c r="H38" s="52">
        <f t="shared" si="95"/>
        <v>2</v>
      </c>
      <c r="I38" s="52">
        <f t="shared" si="95"/>
        <v>100</v>
      </c>
      <c r="J38" s="52">
        <f t="shared" si="95"/>
        <v>2</v>
      </c>
      <c r="K38" s="52">
        <f t="shared" si="95"/>
        <v>100</v>
      </c>
      <c r="L38" s="32">
        <f>SUM(L35:L37)</f>
        <v>2</v>
      </c>
      <c r="M38" s="32">
        <f>SUM(M35:M37)</f>
        <v>100</v>
      </c>
    </row>
    <row r="39" spans="2:13" x14ac:dyDescent="0.25">
      <c r="B39" s="47" t="s">
        <v>650</v>
      </c>
      <c r="C39" s="47" t="s">
        <v>657</v>
      </c>
      <c r="D39" s="55">
        <f>E39/100*2</f>
        <v>0</v>
      </c>
      <c r="E39" s="48">
        <f>(HZ18+IC18+IF18+II18+IL18+IO18+IR18)/7</f>
        <v>0</v>
      </c>
      <c r="F39" s="46"/>
      <c r="G39" s="46"/>
      <c r="H39" s="46"/>
      <c r="I39" s="46"/>
      <c r="J39" s="46"/>
      <c r="K39" s="46"/>
    </row>
    <row r="40" spans="2:13" x14ac:dyDescent="0.25">
      <c r="B40" s="47" t="s">
        <v>652</v>
      </c>
      <c r="C40" s="47" t="s">
        <v>657</v>
      </c>
      <c r="D40" s="55">
        <f>E40/100*2</f>
        <v>0.7142857142857143</v>
      </c>
      <c r="E40" s="48">
        <f>(IA18+ID18+IG18+IJ18+IM18+IP18+IS18)/7</f>
        <v>35.714285714285715</v>
      </c>
      <c r="F40" s="46"/>
      <c r="G40" s="46"/>
      <c r="H40" s="46"/>
      <c r="I40" s="46"/>
      <c r="J40" s="46"/>
      <c r="K40" s="46"/>
    </row>
    <row r="41" spans="2:13" x14ac:dyDescent="0.25">
      <c r="B41" s="47" t="s">
        <v>653</v>
      </c>
      <c r="C41" s="47" t="s">
        <v>657</v>
      </c>
      <c r="D41" s="55">
        <f>E41/100*2</f>
        <v>1.2857142857142858</v>
      </c>
      <c r="E41" s="48">
        <f>(IB18+IE18+IH18+IK18+IN18+IQ18+IT18)/7</f>
        <v>64.285714285714292</v>
      </c>
      <c r="F41" s="46"/>
      <c r="G41" s="46"/>
      <c r="H41" s="46"/>
      <c r="I41" s="46"/>
      <c r="J41" s="46"/>
      <c r="K41" s="46"/>
    </row>
    <row r="42" spans="2:13" x14ac:dyDescent="0.25">
      <c r="B42" s="47"/>
      <c r="C42" s="47"/>
      <c r="D42" s="53">
        <f>SUM(D39:D41)</f>
        <v>2</v>
      </c>
      <c r="E42" s="53">
        <f>SUM(E39:E41)</f>
        <v>100</v>
      </c>
      <c r="F42" s="46"/>
      <c r="G42" s="46"/>
      <c r="H42" s="46"/>
      <c r="I42" s="46"/>
      <c r="J42" s="46"/>
      <c r="K42" s="46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34:M34"/>
    <mergeCell ref="B20:E20"/>
    <mergeCell ref="D25:E25"/>
    <mergeCell ref="F25:G25"/>
    <mergeCell ref="H25:I25"/>
    <mergeCell ref="J25:K25"/>
    <mergeCell ref="D34:E34"/>
    <mergeCell ref="F34:G34"/>
    <mergeCell ref="H34:I34"/>
    <mergeCell ref="J34:K34"/>
    <mergeCell ref="A17:B17"/>
    <mergeCell ref="A18:B18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Группа раннего возраста</vt:lpstr>
      <vt:lpstr>Средняя группа</vt:lpstr>
      <vt:lpstr>Старшая группа</vt:lpstr>
      <vt:lpstr>Предшкольная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2024-09-12T07:33:21Z</cp:lastPrinted>
  <dcterms:created xsi:type="dcterms:W3CDTF">2022-12-22T06:57:03Z</dcterms:created>
  <dcterms:modified xsi:type="dcterms:W3CDTF">2026-01-16T06:31:29Z</dcterms:modified>
</cp:coreProperties>
</file>