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5-2026\промежуточный мониторинг\"/>
    </mc:Choice>
  </mc:AlternateContent>
  <xr:revisionPtr revIDLastSave="0" documentId="8_{528C4ADF-B857-4467-8B72-DB39A82F280D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Предшкольная группа" sheetId="5" r:id="rId4"/>
    <sheet name="Предшк.гр Тілге бойлау" sheetId="8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5" l="1"/>
  <c r="J35" i="8"/>
  <c r="IT38" i="5" l="1"/>
  <c r="IR38" i="5"/>
  <c r="D34" i="8"/>
  <c r="D35" i="8" s="1"/>
  <c r="E39" i="8" s="1"/>
  <c r="E34" i="8"/>
  <c r="E35" i="8" s="1"/>
  <c r="F34" i="8"/>
  <c r="F35" i="8" s="1"/>
  <c r="G34" i="8"/>
  <c r="G35" i="8" s="1"/>
  <c r="H34" i="8"/>
  <c r="H35" i="8" s="1"/>
  <c r="I34" i="8"/>
  <c r="I35" i="8" s="1"/>
  <c r="K34" i="8"/>
  <c r="K35" i="8" s="1"/>
  <c r="L34" i="8"/>
  <c r="L35" i="8" s="1"/>
  <c r="M34" i="8"/>
  <c r="M35" i="8" s="1"/>
  <c r="N34" i="8"/>
  <c r="N35" i="8" s="1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V35" i="8" s="1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D35" i="8" s="1"/>
  <c r="AE34" i="8"/>
  <c r="AE35" i="8" s="1"/>
  <c r="AF34" i="8"/>
  <c r="AF35" i="8" s="1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O35" i="8" s="1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7" i="5"/>
  <c r="IS37" i="5"/>
  <c r="IS38" i="5" s="1"/>
  <c r="IT37" i="5"/>
  <c r="D52" i="8" l="1"/>
  <c r="D48" i="8"/>
  <c r="D45" i="8"/>
  <c r="D40" i="8"/>
  <c r="D58" i="8"/>
  <c r="E47" i="8"/>
  <c r="D44" i="8"/>
  <c r="E40" i="8"/>
  <c r="D39" i="8"/>
  <c r="E38" i="8"/>
  <c r="E57" i="8"/>
  <c r="D54" i="8"/>
  <c r="E43" i="8"/>
  <c r="E52" i="8"/>
  <c r="E45" i="8"/>
  <c r="E48" i="8"/>
  <c r="E56" i="8"/>
  <c r="E53" i="8"/>
  <c r="E49" i="8"/>
  <c r="E58" i="8"/>
  <c r="E44" i="8"/>
  <c r="D53" i="8"/>
  <c r="D55" i="8" s="1"/>
  <c r="D57" i="8"/>
  <c r="D43" i="8"/>
  <c r="E54" i="8"/>
  <c r="D38" i="8"/>
  <c r="D56" i="8"/>
  <c r="D46" i="8" l="1"/>
  <c r="E55" i="8"/>
  <c r="E41" i="8"/>
  <c r="E50" i="8"/>
  <c r="D41" i="8"/>
  <c r="D59" i="8"/>
  <c r="E46" i="8"/>
  <c r="D50" i="8"/>
  <c r="E59" i="8"/>
  <c r="FO37" i="5"/>
  <c r="FO38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G38" i="5" s="1"/>
  <c r="IF37" i="5"/>
  <c r="IF38" i="5" s="1"/>
  <c r="IE37" i="5"/>
  <c r="IE38" i="5" s="1"/>
  <c r="ID37" i="5"/>
  <c r="ID38" i="5" s="1"/>
  <c r="IC37" i="5"/>
  <c r="IC38" i="5" s="1"/>
  <c r="IB37" i="5"/>
  <c r="IB38" i="5" s="1"/>
  <c r="IA37" i="5"/>
  <c r="IA38" i="5" s="1"/>
  <c r="HZ37" i="5"/>
  <c r="HZ38" i="5" s="1"/>
  <c r="HY37" i="5"/>
  <c r="HY38" i="5" s="1"/>
  <c r="HX37" i="5"/>
  <c r="HX38" i="5" s="1"/>
  <c r="HW37" i="5"/>
  <c r="HW38" i="5" s="1"/>
  <c r="HV37" i="5"/>
  <c r="HV38" i="5" s="1"/>
  <c r="HU37" i="5"/>
  <c r="HU38" i="5" s="1"/>
  <c r="HT37" i="5"/>
  <c r="HT38" i="5" s="1"/>
  <c r="HS37" i="5"/>
  <c r="HS38" i="5" s="1"/>
  <c r="HR37" i="5"/>
  <c r="HR38" i="5" s="1"/>
  <c r="HQ37" i="5"/>
  <c r="HQ38" i="5" s="1"/>
  <c r="HP37" i="5"/>
  <c r="HP38" i="5" s="1"/>
  <c r="HO37" i="5"/>
  <c r="HO38" i="5" s="1"/>
  <c r="HN37" i="5"/>
  <c r="HN38" i="5" s="1"/>
  <c r="HM37" i="5"/>
  <c r="HM38" i="5" s="1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F38" i="5" s="1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X38" i="5" s="1"/>
  <c r="GW37" i="5"/>
  <c r="GW38" i="5" s="1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L38" i="5" s="1"/>
  <c r="GK37" i="5"/>
  <c r="GK38" i="5" s="1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Z38" i="5" s="1"/>
  <c r="FY37" i="5"/>
  <c r="FY38" i="5" s="1"/>
  <c r="FX37" i="5"/>
  <c r="FX38" i="5" s="1"/>
  <c r="FW37" i="5"/>
  <c r="FW38" i="5" s="1"/>
  <c r="FV37" i="5"/>
  <c r="FV38" i="5" s="1"/>
  <c r="FU37" i="5"/>
  <c r="FU38" i="5" s="1"/>
  <c r="FT37" i="5"/>
  <c r="FT38" i="5" s="1"/>
  <c r="FS37" i="5"/>
  <c r="FS38" i="5" s="1"/>
  <c r="FR37" i="5"/>
  <c r="FR38" i="5" s="1"/>
  <c r="FQ37" i="5"/>
  <c r="FQ38" i="5" s="1"/>
  <c r="FP37" i="5"/>
  <c r="FP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E38" i="5" s="1"/>
  <c r="FD37" i="5"/>
  <c r="FD38" i="5" s="1"/>
  <c r="FC37" i="5"/>
  <c r="FC38" i="5" s="1"/>
  <c r="FB37" i="5"/>
  <c r="FB38" i="5" s="1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P38" i="5" s="1"/>
  <c r="EO37" i="5"/>
  <c r="EO38" i="5" s="1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D38" i="5" s="1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V38" i="5" s="1"/>
  <c r="DU37" i="5"/>
  <c r="DU38" i="5" s="1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H37" i="5"/>
  <c r="DH38" i="5" s="1"/>
  <c r="DG37" i="5"/>
  <c r="DG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X38" i="5" s="1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K38" i="5" s="1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D38" i="5" s="1"/>
  <c r="CC37" i="5"/>
  <c r="CC38" i="5" s="1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Q38" i="5" s="1"/>
  <c r="BP37" i="5"/>
  <c r="BP38" i="5" s="1"/>
  <c r="BO37" i="5"/>
  <c r="BO38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AT37" i="5"/>
  <c r="AT38" i="5" s="1"/>
  <c r="AS37" i="5"/>
  <c r="AS38" i="5" s="1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K38" i="5" s="1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B38" i="5" s="1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1" i="5" l="1"/>
  <c r="D59" i="5"/>
  <c r="D40" i="1"/>
  <c r="C40" i="1"/>
  <c r="E61" i="5"/>
  <c r="E60" i="5"/>
  <c r="E59" i="5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E56" i="5"/>
  <c r="D56" i="5" s="1"/>
  <c r="E57" i="5"/>
  <c r="D57" i="5" s="1"/>
  <c r="D52" i="5"/>
  <c r="K46" i="5"/>
  <c r="J46" i="5" s="1"/>
  <c r="K47" i="5"/>
  <c r="J47" i="5" s="1"/>
  <c r="K48" i="5"/>
  <c r="J48" i="5" s="1"/>
  <c r="I47" i="5"/>
  <c r="H47" i="5" s="1"/>
  <c r="I48" i="5"/>
  <c r="H48" i="5" s="1"/>
  <c r="I46" i="5"/>
  <c r="H46" i="5" s="1"/>
  <c r="G46" i="5"/>
  <c r="F46" i="5" s="1"/>
  <c r="G47" i="5"/>
  <c r="F47" i="5" s="1"/>
  <c r="G48" i="5"/>
  <c r="F48" i="5" s="1"/>
  <c r="E46" i="5"/>
  <c r="E47" i="5"/>
  <c r="D47" i="5" s="1"/>
  <c r="E48" i="5"/>
  <c r="D48" i="5" s="1"/>
  <c r="E41" i="5"/>
  <c r="D41" i="5" s="1"/>
  <c r="E42" i="5"/>
  <c r="D42" i="5" s="1"/>
  <c r="E43" i="5"/>
  <c r="D43" i="5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E44" i="1" l="1"/>
  <c r="D44" i="1" s="1"/>
  <c r="D51" i="5"/>
  <c r="G50" i="3"/>
  <c r="G49" i="3"/>
  <c r="F49" i="3" s="1"/>
  <c r="K49" i="5"/>
  <c r="J49" i="5"/>
  <c r="H48" i="3"/>
  <c r="H51" i="3" s="1"/>
  <c r="I51" i="3"/>
  <c r="G48" i="3"/>
  <c r="F48" i="3" s="1"/>
  <c r="E43" i="1"/>
  <c r="D43" i="1" s="1"/>
  <c r="D46" i="1" s="1"/>
  <c r="L58" i="5"/>
  <c r="M58" i="5"/>
  <c r="J58" i="5"/>
  <c r="K58" i="5"/>
  <c r="I58" i="5"/>
  <c r="H58" i="5"/>
  <c r="F58" i="5"/>
  <c r="G58" i="5"/>
  <c r="H49" i="5"/>
  <c r="I49" i="5"/>
  <c r="F49" i="5"/>
  <c r="G49" i="5"/>
  <c r="D49" i="5"/>
  <c r="D62" i="5"/>
  <c r="M60" i="3"/>
  <c r="L59" i="3"/>
  <c r="L60" i="3" s="1"/>
  <c r="K60" i="3"/>
  <c r="J59" i="3"/>
  <c r="J60" i="3" s="1"/>
  <c r="H60" i="3"/>
  <c r="I60" i="3"/>
  <c r="G60" i="3"/>
  <c r="F59" i="3"/>
  <c r="F60" i="3" s="1"/>
  <c r="D58" i="5"/>
  <c r="E49" i="5"/>
  <c r="E62" i="5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E58" i="5"/>
  <c r="E46" i="3"/>
  <c r="D60" i="3"/>
  <c r="E55" i="3"/>
  <c r="D52" i="3"/>
  <c r="D55" i="3" s="1"/>
  <c r="D53" i="5"/>
  <c r="E51" i="2"/>
  <c r="E60" i="2"/>
  <c r="E55" i="1"/>
  <c r="D60" i="1"/>
  <c r="E64" i="2"/>
  <c r="E64" i="1"/>
  <c r="E51" i="1"/>
  <c r="E60" i="1"/>
  <c r="D64" i="2"/>
  <c r="E44" i="5"/>
  <c r="D44" i="5"/>
  <c r="D51" i="1"/>
  <c r="E53" i="5" l="1"/>
  <c r="F51" i="3"/>
  <c r="G51" i="3"/>
  <c r="E46" i="1"/>
</calcChain>
</file>

<file path=xl/sharedStrings.xml><?xml version="1.0" encoding="utf-8"?>
<sst xmlns="http://schemas.openxmlformats.org/spreadsheetml/2006/main" count="1532" uniqueCount="1190">
  <si>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</si>
  <si>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</si>
  <si>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</si>
  <si>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</si>
  <si>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</si>
  <si>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</si>
  <si>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</si>
  <si>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</si>
  <si>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</si>
  <si>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</si>
  <si>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</si>
  <si>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</si>
  <si>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</si>
  <si>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</si>
  <si>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</si>
  <si>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</si>
  <si>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</si>
  <si>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</si>
  <si>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</si>
  <si>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</si>
  <si>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</si>
  <si>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</si>
  <si>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</si>
  <si>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</si>
  <si>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</si>
  <si>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</si>
  <si>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</si>
  <si>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</si>
  <si>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</si>
  <si>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</si>
  <si>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</si>
  <si>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</si>
  <si>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</si>
  <si>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</si>
  <si>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</si>
  <si>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</si>
  <si>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</si>
  <si>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</si>
  <si>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</si>
  <si>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</si>
  <si>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</si>
  <si>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</si>
  <si>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</si>
  <si>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</si>
  <si>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</si>
  <si>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</si>
  <si>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</si>
  <si>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</si>
  <si>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</si>
  <si>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</si>
  <si>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</si>
  <si>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</si>
  <si>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</si>
  <si>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</si>
  <si>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</si>
  <si>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</si>
  <si>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</si>
  <si>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</si>
  <si>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</si>
  <si>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</si>
  <si>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</si>
  <si>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</si>
  <si>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</si>
  <si>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</si>
  <si>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</si>
  <si>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</si>
  <si>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</si>
  <si>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</si>
  <si>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</si>
  <si>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</si>
  <si>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</si>
  <si>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</si>
  <si>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</si>
  <si>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</si>
  <si>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</si>
  <si>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</si>
  <si>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</si>
  <si>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</si>
  <si>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</si>
  <si>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</si>
  <si>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</si>
  <si>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</si>
  <si>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</si>
  <si>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</si>
  <si>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</si>
  <si>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</si>
  <si>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</si>
  <si>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</si>
  <si>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</si>
  <si>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</si>
  <si>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</si>
  <si>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</si>
  <si>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</si>
  <si>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</si>
  <si>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</si>
  <si>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</si>
  <si>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</si>
  <si>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</si>
  <si>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</si>
  <si>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</si>
  <si>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</si>
  <si>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</si>
  <si>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</si>
  <si>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</si>
  <si>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</si>
  <si>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</si>
  <si>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</si>
  <si>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</si>
  <si>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</si>
  <si>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</si>
  <si>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</si>
  <si>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</si>
  <si>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</si>
  <si>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</si>
  <si>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</si>
  <si>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</si>
  <si>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</si>
  <si>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</si>
  <si>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</si>
  <si>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</si>
  <si>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</si>
  <si>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</si>
  <si>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</si>
  <si>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</si>
  <si>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</si>
  <si>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</si>
  <si>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</si>
  <si>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</si>
  <si>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</si>
  <si>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</si>
  <si>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</si>
  <si>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</si>
  <si>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</si>
  <si>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</si>
  <si>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</si>
  <si>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</si>
  <si>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</si>
  <si>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</si>
  <si>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</si>
  <si>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</si>
  <si>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</si>
  <si>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</si>
  <si>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</si>
  <si>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</si>
  <si>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</si>
  <si>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</si>
  <si>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</si>
  <si>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</si>
  <si>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</si>
  <si>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</si>
  <si>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</si>
  <si>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</si>
  <si>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</si>
  <si>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</si>
  <si>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</si>
  <si>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</si>
  <si>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</si>
  <si>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</si>
  <si>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</si>
  <si>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</si>
  <si>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</si>
  <si>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</si>
  <si>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</si>
  <si>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</si>
  <si>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</si>
  <si>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</si>
  <si>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</si>
  <si>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</si>
  <si>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</si>
  <si>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</si>
  <si>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</si>
  <si>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</si>
  <si>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</si>
  <si>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</si>
  <si>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</si>
  <si>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</si>
  <si>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</si>
  <si>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</si>
  <si>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</si>
  <si>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</si>
  <si>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</si>
  <si>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</si>
  <si>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</si>
  <si>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</si>
  <si>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</si>
  <si>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</si>
  <si>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</si>
  <si>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</si>
  <si>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</si>
  <si>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</si>
  <si>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</si>
  <si>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</si>
  <si>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</si>
  <si>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</si>
  <si>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</si>
  <si>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</si>
  <si>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</si>
  <si>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</si>
  <si>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</si>
  <si>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</si>
  <si>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</si>
  <si>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</si>
  <si>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</si>
  <si>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</si>
  <si>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</si>
  <si>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</si>
  <si>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</si>
  <si>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</si>
  <si>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</si>
  <si>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</si>
  <si>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</si>
  <si>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</si>
  <si>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</si>
  <si>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</si>
  <si>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</si>
  <si>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</si>
  <si>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</si>
  <si>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</si>
  <si>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</si>
  <si>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</si>
  <si>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</si>
  <si>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</si>
  <si>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</si>
  <si>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</si>
  <si>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</si>
  <si>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</si>
  <si>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</si>
  <si>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</si>
  <si>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</si>
  <si>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</si>
  <si>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</si>
  <si>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</si>
  <si>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</si>
  <si>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</si>
  <si>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</si>
  <si>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</si>
  <si>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</si>
  <si>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</si>
  <si>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</si>
  <si>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</si>
  <si>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</si>
  <si>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</si>
  <si>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</si>
  <si>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</si>
  <si>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</si>
  <si>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</si>
  <si>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</si>
  <si>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</si>
  <si>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</si>
  <si>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</si>
  <si>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</si>
  <si>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</si>
  <si>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</si>
  <si>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</si>
  <si>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</si>
  <si>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</si>
  <si>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</si>
  <si>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</si>
  <si>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</si>
  <si>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</si>
  <si>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</si>
  <si>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</si>
  <si>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</si>
  <si>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</si>
  <si>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</si>
  <si>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</si>
  <si>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</si>
  <si>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</si>
  <si>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</si>
  <si>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</si>
  <si>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</si>
  <si>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</si>
  <si>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</si>
  <si>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</si>
  <si>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</si>
  <si>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</si>
  <si>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</si>
  <si>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</si>
  <si>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</si>
  <si>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</si>
  <si>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</si>
  <si>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</si>
  <si>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</si>
  <si>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</si>
  <si>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</si>
  <si>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</si>
  <si>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</si>
  <si>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</si>
  <si>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</si>
  <si>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</si>
  <si>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</si>
  <si>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</si>
  <si>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</si>
  <si>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</si>
  <si>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</si>
  <si>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</si>
  <si>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</si>
  <si>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</si>
  <si>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</si>
  <si>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</si>
  <si>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</si>
  <si>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</si>
  <si>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</si>
  <si>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</si>
  <si>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</si>
  <si>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</si>
  <si>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</si>
  <si>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</si>
  <si>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</si>
  <si>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</si>
  <si>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</si>
  <si>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</si>
  <si>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</si>
  <si>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</si>
  <si>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</si>
  <si>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</si>
  <si>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</si>
  <si>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</si>
  <si>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</si>
  <si>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</si>
  <si>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</si>
  <si>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</si>
  <si>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</si>
  <si>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</si>
  <si>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</si>
  <si>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</si>
  <si>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</si>
  <si>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</si>
  <si>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</si>
  <si>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</si>
  <si>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</si>
  <si>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</si>
  <si>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</si>
  <si>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</si>
  <si>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</si>
  <si>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</si>
  <si>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</si>
  <si>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</si>
  <si>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</si>
  <si>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</si>
  <si>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</si>
  <si>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</si>
  <si>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</si>
  <si>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</si>
  <si>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</si>
  <si>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</si>
  <si>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</si>
  <si>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</si>
  <si>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</si>
  <si>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</si>
  <si>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</si>
  <si>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</si>
  <si>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</si>
  <si>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</si>
  <si>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</si>
  <si>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</si>
  <si>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</si>
  <si>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</si>
  <si>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</si>
  <si>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</si>
  <si>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</si>
  <si>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</si>
  <si>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</si>
  <si>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</si>
  <si>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</si>
  <si>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</si>
  <si>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</si>
  <si>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</si>
  <si>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</si>
  <si>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</si>
  <si>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</si>
  <si>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</si>
  <si>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</si>
  <si>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</si>
  <si>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</si>
  <si>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</si>
  <si>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</si>
  <si>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</si>
  <si>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</si>
  <si>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</si>
  <si>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</si>
  <si>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</si>
  <si>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</si>
  <si>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</si>
  <si>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</si>
  <si>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</si>
  <si>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</si>
  <si>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</si>
  <si>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</si>
  <si>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</si>
  <si>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</si>
  <si>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</si>
  <si>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</si>
  <si>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</si>
  <si>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</si>
  <si>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</si>
  <si>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</si>
  <si>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</si>
  <si>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</si>
  <si>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</si>
  <si>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</si>
  <si>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</si>
  <si>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</si>
  <si>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</si>
  <si>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</si>
  <si>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</si>
  <si>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</si>
  <si>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</si>
  <si>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</si>
  <si>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</si>
  <si>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</si>
  <si>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</si>
  <si>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</si>
  <si>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</si>
  <si>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</si>
  <si>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</si>
  <si>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</si>
  <si>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</si>
  <si>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</si>
  <si>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</si>
  <si>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</si>
  <si>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</si>
  <si>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</si>
  <si>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</si>
  <si>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</si>
  <si>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</si>
  <si>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</si>
  <si>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</si>
  <si>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</si>
  <si>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</si>
  <si>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</si>
  <si>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</si>
  <si>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</si>
  <si>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</si>
  <si>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</si>
  <si>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</si>
  <si>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</si>
  <si>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</si>
  <si>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</si>
  <si>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</si>
  <si>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</si>
  <si>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</si>
  <si>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</si>
  <si>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</si>
  <si>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</si>
  <si>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</si>
  <si>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</si>
  <si>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</si>
  <si>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</si>
  <si>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</si>
  <si>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</si>
  <si>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</si>
  <si>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</si>
  <si>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</si>
  <si>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</si>
  <si>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</si>
  <si>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</si>
  <si>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</si>
  <si>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</si>
  <si>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</si>
  <si>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</si>
  <si>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</si>
  <si>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</si>
  <si>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отвечает на простые вопросы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</si>
  <si>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</si>
  <si>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</si>
  <si>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</si>
  <si>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</si>
  <si>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</si>
  <si>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</si>
  <si>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</si>
  <si>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</si>
  <si>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</si>
  <si>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</si>
  <si>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</si>
  <si>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</si>
  <si>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</si>
  <si>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</si>
  <si>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</si>
  <si>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</si>
  <si>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</si>
  <si>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</si>
  <si>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</si>
  <si>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</si>
  <si>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</si>
  <si>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</si>
  <si>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</si>
  <si>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</si>
  <si>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</si>
  <si>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</si>
  <si>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</si>
  <si>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</si>
  <si>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</si>
  <si>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</si>
  <si>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</si>
  <si>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</si>
  <si>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</si>
  <si>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</si>
  <si>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</si>
  <si>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</si>
  <si>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</si>
  <si>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</si>
  <si>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</si>
  <si>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</si>
  <si>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</si>
  <si>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</si>
  <si>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</si>
  <si>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</si>
  <si>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</si>
  <si>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</si>
  <si>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</si>
  <si>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</si>
  <si>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</si>
  <si>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</si>
  <si>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</si>
  <si>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</si>
  <si>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</si>
  <si>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</si>
  <si>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</si>
  <si>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</si>
  <si>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</si>
  <si>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</si>
  <si>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</si>
  <si>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</si>
  <si>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</si>
  <si>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</si>
  <si>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</si>
  <si>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</si>
  <si>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</si>
  <si>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</si>
  <si>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</si>
  <si>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</si>
  <si>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</si>
  <si>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</si>
  <si>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</si>
  <si>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</si>
  <si>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</si>
  <si>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</si>
  <si>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</si>
  <si>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</si>
  <si>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</si>
  <si>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</si>
  <si>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</si>
  <si>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</si>
  <si>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</si>
  <si>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</si>
  <si>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</si>
  <si>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</si>
  <si>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</si>
  <si>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</si>
  <si>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</si>
  <si>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</si>
  <si>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</si>
  <si>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</si>
  <si>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</si>
  <si>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</si>
  <si>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</si>
  <si>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</si>
  <si>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</si>
  <si>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</si>
  <si>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</si>
  <si>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</si>
  <si>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</si>
  <si>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</si>
  <si>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</si>
  <si>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</si>
  <si>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</si>
  <si>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</si>
  <si>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</si>
  <si>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</si>
  <si>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</si>
  <si>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</si>
  <si>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</si>
  <si>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</si>
  <si>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</si>
  <si>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</si>
  <si>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</si>
  <si>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</si>
  <si>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</si>
  <si>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</si>
  <si>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</si>
  <si>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</si>
  <si>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</si>
  <si>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</si>
  <si>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</si>
  <si>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</si>
  <si>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</si>
  <si>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</si>
  <si>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</si>
  <si>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</si>
  <si>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</si>
  <si>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</si>
  <si>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</si>
  <si>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</si>
  <si>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</si>
  <si>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</si>
  <si>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</si>
  <si>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</si>
  <si>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</si>
  <si>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</si>
  <si>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</si>
  <si>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</si>
  <si>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</si>
  <si>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</si>
  <si>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</si>
  <si>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</si>
  <si>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</si>
  <si>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</si>
  <si>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</si>
  <si>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</si>
  <si>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</si>
  <si>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</si>
  <si>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</si>
  <si>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</si>
  <si>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</si>
  <si>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</si>
  <si>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</si>
  <si>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</si>
  <si>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</si>
  <si>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</si>
  <si>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</si>
  <si>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</si>
  <si>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</si>
  <si>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</si>
  <si>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</si>
  <si>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</si>
  <si>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</si>
  <si>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</si>
  <si>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</si>
  <si>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</si>
  <si>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</si>
  <si>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</si>
  <si>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</si>
  <si>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</si>
  <si>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</si>
  <si>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</si>
  <si>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</si>
  <si>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</si>
  <si>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</si>
  <si>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</si>
  <si>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</si>
  <si>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</si>
  <si>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</si>
  <si>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</si>
  <si>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</si>
  <si>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</si>
  <si>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</si>
  <si>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</si>
  <si>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</si>
  <si>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</si>
  <si>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</si>
  <si>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</si>
  <si>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</si>
  <si>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</si>
  <si>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</si>
  <si>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</si>
  <si>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</si>
  <si>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</si>
  <si>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</si>
  <si>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</si>
  <si>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</si>
  <si>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</si>
  <si>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</si>
  <si>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</si>
  <si>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</si>
  <si>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</si>
  <si>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</si>
  <si>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</si>
  <si>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</si>
  <si>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</si>
  <si>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</si>
  <si>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</si>
  <si>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</si>
  <si>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</si>
  <si>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</si>
  <si>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</si>
  <si>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</si>
  <si>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</si>
  <si>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</si>
  <si>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</si>
  <si>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</si>
  <si>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</si>
  <si>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</si>
  <si>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</si>
  <si>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</si>
  <si>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</si>
  <si>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</si>
  <si>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</si>
  <si>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</si>
  <si>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</si>
  <si>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</si>
  <si>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</si>
  <si>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</si>
  <si>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</si>
  <si>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</si>
  <si>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</si>
  <si>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</si>
  <si>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</si>
  <si>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</si>
  <si>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</si>
  <si>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</si>
  <si>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</si>
  <si>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</si>
  <si>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</si>
  <si>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</si>
  <si>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</si>
  <si>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</si>
  <si>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</si>
  <si>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</si>
  <si>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</si>
  <si>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</si>
  <si>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</si>
  <si>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</si>
  <si>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</si>
  <si>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</si>
  <si>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</si>
  <si>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</si>
  <si>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</si>
  <si>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</si>
  <si>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</si>
  <si>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</si>
  <si>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</si>
  <si>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</si>
  <si>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</si>
  <si>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</si>
  <si>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</si>
  <si>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</si>
  <si>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</si>
  <si>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</si>
  <si>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</si>
  <si>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</si>
  <si>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</si>
  <si>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</si>
  <si>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</si>
  <si>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</si>
  <si>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</si>
  <si>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</si>
  <si>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</si>
  <si>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</si>
  <si>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</si>
  <si>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</si>
  <si>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</si>
  <si>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</si>
  <si>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</si>
  <si>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</si>
  <si>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</si>
  <si>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</si>
  <si>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</si>
  <si>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</si>
  <si>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</si>
  <si>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</si>
  <si>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</si>
  <si>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</si>
  <si>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</si>
  <si>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</si>
  <si>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</si>
  <si>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</si>
  <si>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</si>
  <si>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</si>
  <si>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</si>
  <si>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</si>
  <si>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</si>
  <si>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</si>
  <si>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</si>
  <si>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</si>
  <si>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</si>
  <si>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</si>
  <si>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</si>
  <si>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</si>
  <si>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</si>
  <si>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</si>
  <si>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</si>
  <si>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</si>
  <si>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</si>
  <si>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</si>
  <si>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</si>
  <si>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</si>
  <si>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</si>
  <si>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</si>
  <si>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</si>
  <si>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</si>
  <si>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</si>
  <si>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</si>
  <si>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</si>
  <si>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</si>
  <si>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</si>
  <si>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</si>
  <si>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</si>
  <si>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</si>
  <si>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</si>
  <si>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</si>
  <si>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</si>
  <si>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</si>
  <si>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</si>
  <si>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</si>
  <si>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</si>
  <si>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</si>
  <si>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</si>
  <si>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</si>
  <si>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</si>
  <si>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</si>
  <si>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</si>
  <si>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</si>
  <si>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</si>
  <si>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</si>
  <si>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</si>
  <si>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</si>
  <si>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</si>
  <si>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</si>
  <si>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</si>
  <si>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</si>
  <si>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</si>
  <si>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</si>
  <si>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</si>
  <si>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</si>
  <si>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</si>
  <si>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</si>
  <si>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</si>
  <si>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</si>
  <si>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</si>
  <si>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</si>
  <si>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</si>
  <si>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</si>
  <si>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</si>
  <si>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</si>
  <si>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</si>
  <si>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</si>
  <si>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</si>
  <si>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</si>
  <si>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</si>
  <si>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</si>
  <si>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</si>
  <si>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</si>
  <si>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</si>
  <si>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</si>
  <si>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</si>
  <si>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</si>
  <si>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</si>
  <si>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</si>
  <si>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</si>
  <si>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</si>
  <si>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</si>
  <si>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</si>
  <si>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</si>
  <si>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</si>
  <si>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</si>
  <si>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</si>
  <si>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</si>
  <si>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</si>
  <si>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</si>
  <si>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</si>
  <si>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</si>
  <si>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</si>
  <si>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</si>
  <si>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</si>
  <si>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</si>
  <si>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</si>
  <si>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</si>
  <si>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</si>
  <si>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</si>
  <si>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</si>
  <si>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</si>
  <si>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</si>
  <si>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</si>
  <si>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</si>
  <si>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</si>
  <si>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</si>
  <si>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</si>
  <si>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</si>
  <si>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</si>
  <si>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</si>
  <si>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</si>
  <si>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</si>
  <si>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</si>
  <si>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</si>
  <si>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</si>
  <si>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</si>
  <si>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</si>
  <si>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</si>
  <si>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</si>
  <si>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</si>
  <si>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</si>
  <si>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</si>
  <si>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</si>
  <si>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</si>
  <si>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</si>
  <si>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</si>
  <si>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</si>
  <si>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</si>
  <si>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</si>
  <si>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</si>
  <si>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</si>
  <si>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</si>
  <si>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</si>
  <si>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</si>
  <si>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</si>
  <si>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</si>
  <si>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</si>
  <si>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</si>
  <si>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</si>
  <si>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</si>
  <si>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</si>
  <si>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</si>
  <si>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</si>
  <si>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</si>
  <si>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</si>
  <si>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</si>
  <si>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</si>
  <si>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</si>
  <si>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</si>
  <si>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</si>
  <si>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</si>
  <si>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</si>
  <si>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</si>
  <si>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</si>
  <si>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</si>
  <si>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</si>
  <si>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</si>
  <si>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</si>
  <si>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</si>
  <si>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</si>
  <si>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</si>
  <si>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</si>
  <si>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</si>
  <si>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</si>
  <si>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</si>
  <si>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</si>
  <si>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</si>
  <si>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</si>
  <si>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</si>
  <si>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</si>
  <si>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</si>
  <si>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</si>
  <si>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</si>
  <si>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</si>
  <si>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</si>
  <si>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</si>
  <si>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</si>
  <si>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</si>
  <si>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</si>
  <si>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</si>
  <si>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</si>
  <si>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</si>
  <si>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</si>
  <si>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</si>
  <si>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</si>
  <si>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</si>
  <si>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</si>
  <si>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</si>
  <si>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</si>
  <si>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</si>
  <si>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</si>
  <si>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</si>
  <si>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</si>
  <si>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</si>
  <si>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</si>
  <si>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</si>
  <si>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</si>
  <si>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</si>
  <si>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</si>
  <si>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</si>
  <si>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</si>
  <si>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</si>
  <si>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</si>
  <si>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</si>
  <si>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</si>
  <si>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</si>
  <si>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</si>
  <si>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</si>
  <si>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</si>
  <si>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</si>
  <si>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</si>
  <si>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</si>
  <si>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</si>
  <si>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</si>
  <si>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</si>
  <si>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</si>
  <si>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</si>
  <si>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</si>
  <si>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</si>
  <si>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</si>
  <si>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</si>
  <si>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</si>
  <si>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</si>
  <si>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</si>
  <si>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</si>
  <si>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</si>
  <si>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</si>
  <si>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</si>
  <si>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</si>
  <si>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</si>
  <si>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</si>
  <si>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</si>
  <si>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</si>
  <si>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</si>
  <si>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</si>
  <si>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</si>
  <si>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</si>
  <si>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</si>
  <si>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</si>
  <si>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</si>
  <si>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</si>
  <si>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</si>
  <si>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</si>
  <si>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</si>
  <si>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</si>
  <si>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</si>
  <si>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</si>
  <si>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</si>
  <si>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</si>
  <si>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</si>
  <si>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</si>
  <si>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</si>
  <si>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</si>
  <si>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</si>
  <si>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</si>
  <si>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</si>
  <si>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</si>
  <si>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</si>
  <si>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</si>
  <si>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</si>
  <si>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</si>
  <si>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</si>
  <si>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</si>
  <si>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</si>
  <si>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</si>
  <si>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</si>
  <si>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</si>
  <si>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</si>
  <si>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</si>
  <si>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</si>
  <si>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</si>
  <si>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</si>
  <si>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</si>
  <si>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</si>
  <si>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</si>
  <si>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</si>
  <si>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</si>
  <si>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</si>
  <si>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</si>
  <si>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</si>
  <si>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</si>
  <si>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</si>
  <si>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</si>
  <si>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</si>
  <si>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</si>
  <si>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</si>
  <si>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</si>
  <si>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</si>
  <si>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</si>
  <si>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</si>
  <si>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</si>
  <si>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</si>
  <si>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</si>
  <si>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</si>
  <si>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</si>
  <si>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</si>
  <si>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</si>
  <si>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</si>
  <si>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</si>
  <si>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</si>
  <si>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</si>
  <si>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</si>
  <si>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</si>
  <si>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</si>
  <si>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</si>
  <si>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</si>
  <si>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</si>
  <si>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</si>
  <si>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</si>
  <si>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</si>
  <si>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</si>
  <si>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</si>
  <si>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</si>
  <si>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</si>
  <si>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</si>
  <si>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</si>
  <si>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</si>
  <si>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</si>
  <si>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</si>
  <si>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</si>
  <si>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</si>
  <si>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</si>
  <si>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</si>
  <si>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</si>
  <si>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</si>
  <si>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</si>
  <si>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</si>
  <si>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</si>
  <si>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</si>
  <si>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</si>
  <si>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</si>
  <si>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</si>
  <si>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</si>
  <si>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</si>
  <si>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</si>
  <si>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</si>
  <si>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</si>
  <si>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</si>
  <si>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</si>
  <si>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</si>
  <si>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</si>
  <si>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</si>
  <si>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</si>
  <si>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</si>
  <si>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</si>
  <si>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</si>
  <si>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</si>
  <si>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</si>
  <si>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</si>
  <si>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</si>
  <si>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</si>
  <si>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</si>
  <si>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</si>
  <si>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</si>
  <si>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</si>
  <si>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</si>
  <si>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</si>
  <si>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</si>
  <si>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</si>
  <si>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</si>
  <si>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</si>
  <si>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</si>
  <si>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</si>
  <si>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</si>
  <si>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</si>
  <si>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</si>
  <si>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</si>
  <si>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</si>
  <si>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</si>
  <si>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</si>
  <si>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</si>
  <si>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</si>
  <si>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</si>
  <si>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</si>
  <si>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</si>
  <si>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</si>
  <si>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</si>
  <si>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</si>
  <si>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</si>
  <si>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</si>
  <si>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</si>
  <si>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</si>
  <si>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</si>
  <si>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</si>
  <si>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</si>
  <si>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</si>
  <si>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</si>
  <si>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</si>
  <si>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</si>
  <si>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</si>
  <si>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</si>
  <si>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</si>
  <si>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</si>
  <si>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</si>
  <si>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</si>
  <si>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</si>
  <si>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</si>
  <si>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</si>
  <si>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</si>
  <si>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</si>
  <si>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</si>
  <si>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</si>
  <si>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</si>
  <si>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Физическая воспитание</t>
  </si>
  <si>
    <t>Аманжолова Нұрай</t>
  </si>
  <si>
    <t>Баймуратова Ясмина</t>
  </si>
  <si>
    <t>Бондаренко Константин</t>
  </si>
  <si>
    <t>Бартули Софья</t>
  </si>
  <si>
    <t>Гаража Фёдор</t>
  </si>
  <si>
    <t>Ермеков Алиаскар</t>
  </si>
  <si>
    <t>Ислямбек Мирас</t>
  </si>
  <si>
    <t>Кунгурцев Николай</t>
  </si>
  <si>
    <t>Кинигопуло Александр</t>
  </si>
  <si>
    <t>Кудерская Варвара</t>
  </si>
  <si>
    <t>Курмаева Алиса</t>
  </si>
  <si>
    <t>Михальский Алекс</t>
  </si>
  <si>
    <t>Меньшиков Дмитрий</t>
  </si>
  <si>
    <t>Накастоева Раяна</t>
  </si>
  <si>
    <t>Полонкоева Аиша</t>
  </si>
  <si>
    <t>Поль Егор</t>
  </si>
  <si>
    <t>Сагатов Ерали</t>
  </si>
  <si>
    <t>Султанов Радмир</t>
  </si>
  <si>
    <t>Сайлау Амре</t>
  </si>
  <si>
    <t>Уваров Тимур</t>
  </si>
  <si>
    <t>Утегенова Амира</t>
  </si>
  <si>
    <t>Тумгоев Исмаил</t>
  </si>
  <si>
    <t>Федорова Анастасия</t>
  </si>
  <si>
    <t xml:space="preserve">                                  Учебный год: 25-26                         Группа: Бөбек                Период: промежуточный                      Сроки проведения: декабрь</t>
  </si>
  <si>
    <t xml:space="preserve">                                  Учебный год: 25-26                             Группа: Бөбек                  Период: промежуточный            Сроки проведения: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</si>
</sst>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/>
    <xf numFmtId="0" fontId="23" fillId="0" borderId="0" xfId="0" applyFont="1"/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DA6" sqref="DA6:DF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640</v>
      </c>
      <c r="B1" s="14" t="s">
        <v>134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9" t="s">
        <v>641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1078</v>
      </c>
      <c r="DN2" s="8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4" t="s">
        <v>0</v>
      </c>
      <c r="B4" s="134" t="s">
        <v>135</v>
      </c>
      <c r="C4" s="117" t="s">
        <v>284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285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93" t="s">
        <v>720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112" t="s">
        <v>288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7" t="s">
        <v>290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9"/>
    </row>
    <row r="5" spans="1:119" ht="15.6" customHeight="1" x14ac:dyDescent="0.25">
      <c r="A5" s="134"/>
      <c r="B5" s="134"/>
      <c r="C5" s="120" t="s">
        <v>1164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 t="s">
        <v>286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287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94" t="s">
        <v>32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110" t="s">
        <v>289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0" t="s">
        <v>291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2"/>
    </row>
    <row r="6" spans="1:119" ht="10.15" hidden="1" customHeight="1" x14ac:dyDescent="0.25">
      <c r="A6" s="134"/>
      <c r="B6" s="13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6"/>
      <c r="BI6" s="16"/>
      <c r="BJ6" s="16"/>
      <c r="BK6" s="16"/>
      <c r="BL6" s="16"/>
      <c r="BM6" s="16"/>
      <c r="BN6" s="16"/>
      <c r="BO6" s="16"/>
      <c r="BP6" s="16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34"/>
      <c r="B7" s="13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4"/>
      <c r="B8" s="13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4"/>
      <c r="B9" s="13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4"/>
      <c r="B10" s="13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34"/>
      <c r="B11" s="134"/>
      <c r="C11" s="122" t="s">
        <v>13</v>
      </c>
      <c r="D11" s="99" t="s">
        <v>2</v>
      </c>
      <c r="E11" s="99" t="s">
        <v>3</v>
      </c>
      <c r="F11" s="99" t="s">
        <v>17</v>
      </c>
      <c r="G11" s="99" t="s">
        <v>4</v>
      </c>
      <c r="H11" s="99" t="s">
        <v>5</v>
      </c>
      <c r="I11" s="99" t="s">
        <v>14</v>
      </c>
      <c r="J11" s="99" t="s">
        <v>6</v>
      </c>
      <c r="K11" s="99" t="s">
        <v>7</v>
      </c>
      <c r="L11" s="99" t="s">
        <v>18</v>
      </c>
      <c r="M11" s="99" t="s">
        <v>6</v>
      </c>
      <c r="N11" s="99" t="s">
        <v>7</v>
      </c>
      <c r="O11" s="99" t="s">
        <v>15</v>
      </c>
      <c r="P11" s="99" t="s">
        <v>8</v>
      </c>
      <c r="Q11" s="99" t="s">
        <v>1</v>
      </c>
      <c r="R11" s="99" t="s">
        <v>16</v>
      </c>
      <c r="S11" s="99" t="s">
        <v>3</v>
      </c>
      <c r="T11" s="99" t="s">
        <v>9</v>
      </c>
      <c r="U11" s="99" t="s">
        <v>19</v>
      </c>
      <c r="V11" s="99" t="s">
        <v>3</v>
      </c>
      <c r="W11" s="99" t="s">
        <v>9</v>
      </c>
      <c r="X11" s="99" t="s">
        <v>20</v>
      </c>
      <c r="Y11" s="99"/>
      <c r="Z11" s="99"/>
      <c r="AA11" s="120" t="s">
        <v>21</v>
      </c>
      <c r="AB11" s="121"/>
      <c r="AC11" s="122"/>
      <c r="AD11" s="120" t="s">
        <v>22</v>
      </c>
      <c r="AE11" s="121"/>
      <c r="AF11" s="122"/>
      <c r="AG11" s="99" t="s">
        <v>23</v>
      </c>
      <c r="AH11" s="99"/>
      <c r="AI11" s="99"/>
      <c r="AJ11" s="99" t="s">
        <v>24</v>
      </c>
      <c r="AK11" s="99"/>
      <c r="AL11" s="99"/>
      <c r="AM11" s="99" t="s">
        <v>25</v>
      </c>
      <c r="AN11" s="99"/>
      <c r="AO11" s="99"/>
      <c r="AP11" s="95" t="s">
        <v>26</v>
      </c>
      <c r="AQ11" s="95"/>
      <c r="AR11" s="95"/>
      <c r="AS11" s="99" t="s">
        <v>27</v>
      </c>
      <c r="AT11" s="99"/>
      <c r="AU11" s="99"/>
      <c r="AV11" s="99" t="s">
        <v>28</v>
      </c>
      <c r="AW11" s="99"/>
      <c r="AX11" s="99"/>
      <c r="AY11" s="95" t="s">
        <v>29</v>
      </c>
      <c r="AZ11" s="95"/>
      <c r="BA11" s="95"/>
      <c r="BB11" s="99" t="s">
        <v>30</v>
      </c>
      <c r="BC11" s="99"/>
      <c r="BD11" s="99"/>
      <c r="BE11" s="99" t="s">
        <v>31</v>
      </c>
      <c r="BF11" s="99"/>
      <c r="BG11" s="99"/>
      <c r="BH11" s="96" t="s">
        <v>137</v>
      </c>
      <c r="BI11" s="97"/>
      <c r="BJ11" s="98"/>
      <c r="BK11" s="96" t="s">
        <v>138</v>
      </c>
      <c r="BL11" s="97"/>
      <c r="BM11" s="98"/>
      <c r="BN11" s="96" t="s">
        <v>139</v>
      </c>
      <c r="BO11" s="97"/>
      <c r="BP11" s="98"/>
      <c r="BQ11" s="95" t="s">
        <v>140</v>
      </c>
      <c r="BR11" s="95"/>
      <c r="BS11" s="95"/>
      <c r="BT11" s="95" t="s">
        <v>141</v>
      </c>
      <c r="BU11" s="95"/>
      <c r="BV11" s="95"/>
      <c r="BW11" s="95" t="s">
        <v>33</v>
      </c>
      <c r="BX11" s="95"/>
      <c r="BY11" s="95"/>
      <c r="BZ11" s="95" t="s">
        <v>34</v>
      </c>
      <c r="CA11" s="95"/>
      <c r="CB11" s="95"/>
      <c r="CC11" s="95" t="s">
        <v>35</v>
      </c>
      <c r="CD11" s="95"/>
      <c r="CE11" s="95"/>
      <c r="CF11" s="95" t="s">
        <v>36</v>
      </c>
      <c r="CG11" s="95"/>
      <c r="CH11" s="95"/>
      <c r="CI11" s="95" t="s">
        <v>37</v>
      </c>
      <c r="CJ11" s="95"/>
      <c r="CK11" s="95"/>
      <c r="CL11" s="95" t="s">
        <v>38</v>
      </c>
      <c r="CM11" s="95"/>
      <c r="CN11" s="95"/>
      <c r="CO11" s="95" t="s">
        <v>39</v>
      </c>
      <c r="CP11" s="95"/>
      <c r="CQ11" s="95"/>
      <c r="CR11" s="95" t="s">
        <v>40</v>
      </c>
      <c r="CS11" s="95"/>
      <c r="CT11" s="95"/>
      <c r="CU11" s="95" t="s">
        <v>41</v>
      </c>
      <c r="CV11" s="95"/>
      <c r="CW11" s="95"/>
      <c r="CX11" s="95" t="s">
        <v>42</v>
      </c>
      <c r="CY11" s="95"/>
      <c r="CZ11" s="95"/>
      <c r="DA11" s="95" t="s">
        <v>142</v>
      </c>
      <c r="DB11" s="95"/>
      <c r="DC11" s="95"/>
      <c r="DD11" s="95" t="s">
        <v>143</v>
      </c>
      <c r="DE11" s="95"/>
      <c r="DF11" s="95"/>
      <c r="DG11" s="95" t="s">
        <v>144</v>
      </c>
      <c r="DH11" s="95"/>
      <c r="DI11" s="95"/>
      <c r="DJ11" s="95" t="s">
        <v>145</v>
      </c>
      <c r="DK11" s="95"/>
      <c r="DL11" s="95"/>
      <c r="DM11" s="95" t="s">
        <v>146</v>
      </c>
      <c r="DN11" s="95"/>
      <c r="DO11" s="95"/>
    </row>
    <row r="12" spans="1:119" ht="56.25" customHeight="1" x14ac:dyDescent="0.25">
      <c r="A12" s="134"/>
      <c r="B12" s="135"/>
      <c r="C12" s="101" t="s">
        <v>644</v>
      </c>
      <c r="D12" s="101"/>
      <c r="E12" s="101"/>
      <c r="F12" s="101" t="s">
        <v>1071</v>
      </c>
      <c r="G12" s="101"/>
      <c r="H12" s="101"/>
      <c r="I12" s="101" t="s">
        <v>152</v>
      </c>
      <c r="J12" s="101"/>
      <c r="K12" s="101"/>
      <c r="L12" s="100" t="s">
        <v>647</v>
      </c>
      <c r="M12" s="100"/>
      <c r="N12" s="100"/>
      <c r="O12" s="100" t="s">
        <v>648</v>
      </c>
      <c r="P12" s="100"/>
      <c r="Q12" s="100"/>
      <c r="R12" s="100" t="s">
        <v>651</v>
      </c>
      <c r="S12" s="100"/>
      <c r="T12" s="100"/>
      <c r="U12" s="100" t="s">
        <v>653</v>
      </c>
      <c r="V12" s="100"/>
      <c r="W12" s="100"/>
      <c r="X12" s="100" t="s">
        <v>654</v>
      </c>
      <c r="Y12" s="100"/>
      <c r="Z12" s="100"/>
      <c r="AA12" s="102" t="s">
        <v>656</v>
      </c>
      <c r="AB12" s="102"/>
      <c r="AC12" s="102"/>
      <c r="AD12" s="100" t="s">
        <v>657</v>
      </c>
      <c r="AE12" s="100"/>
      <c r="AF12" s="100"/>
      <c r="AG12" s="102" t="s">
        <v>661</v>
      </c>
      <c r="AH12" s="102"/>
      <c r="AI12" s="102"/>
      <c r="AJ12" s="100" t="s">
        <v>663</v>
      </c>
      <c r="AK12" s="100"/>
      <c r="AL12" s="100"/>
      <c r="AM12" s="100" t="s">
        <v>667</v>
      </c>
      <c r="AN12" s="100"/>
      <c r="AO12" s="100"/>
      <c r="AP12" s="100" t="s">
        <v>670</v>
      </c>
      <c r="AQ12" s="100"/>
      <c r="AR12" s="100"/>
      <c r="AS12" s="100" t="s">
        <v>673</v>
      </c>
      <c r="AT12" s="100"/>
      <c r="AU12" s="100"/>
      <c r="AV12" s="100" t="s">
        <v>674</v>
      </c>
      <c r="AW12" s="100"/>
      <c r="AX12" s="100"/>
      <c r="AY12" s="100" t="s">
        <v>676</v>
      </c>
      <c r="AZ12" s="100"/>
      <c r="BA12" s="100"/>
      <c r="BB12" s="100" t="s">
        <v>178</v>
      </c>
      <c r="BC12" s="100"/>
      <c r="BD12" s="100"/>
      <c r="BE12" s="100" t="s">
        <v>679</v>
      </c>
      <c r="BF12" s="100"/>
      <c r="BG12" s="100"/>
      <c r="BH12" s="100" t="s">
        <v>180</v>
      </c>
      <c r="BI12" s="100"/>
      <c r="BJ12" s="100"/>
      <c r="BK12" s="102" t="s">
        <v>681</v>
      </c>
      <c r="BL12" s="102"/>
      <c r="BM12" s="102"/>
      <c r="BN12" s="100" t="s">
        <v>684</v>
      </c>
      <c r="BO12" s="100"/>
      <c r="BP12" s="100"/>
      <c r="BQ12" s="101" t="s">
        <v>184</v>
      </c>
      <c r="BR12" s="101"/>
      <c r="BS12" s="101"/>
      <c r="BT12" s="100" t="s">
        <v>189</v>
      </c>
      <c r="BU12" s="100"/>
      <c r="BV12" s="100"/>
      <c r="BW12" s="100" t="s">
        <v>687</v>
      </c>
      <c r="BX12" s="100"/>
      <c r="BY12" s="100"/>
      <c r="BZ12" s="100" t="s">
        <v>689</v>
      </c>
      <c r="CA12" s="100"/>
      <c r="CB12" s="100"/>
      <c r="CC12" s="100" t="s">
        <v>690</v>
      </c>
      <c r="CD12" s="100"/>
      <c r="CE12" s="100"/>
      <c r="CF12" s="100" t="s">
        <v>694</v>
      </c>
      <c r="CG12" s="100"/>
      <c r="CH12" s="100"/>
      <c r="CI12" s="100" t="s">
        <v>698</v>
      </c>
      <c r="CJ12" s="100"/>
      <c r="CK12" s="100"/>
      <c r="CL12" s="100" t="s">
        <v>701</v>
      </c>
      <c r="CM12" s="100"/>
      <c r="CN12" s="100"/>
      <c r="CO12" s="100" t="s">
        <v>702</v>
      </c>
      <c r="CP12" s="100"/>
      <c r="CQ12" s="100"/>
      <c r="CR12" s="100" t="s">
        <v>703</v>
      </c>
      <c r="CS12" s="100"/>
      <c r="CT12" s="100"/>
      <c r="CU12" s="100" t="s">
        <v>704</v>
      </c>
      <c r="CV12" s="100"/>
      <c r="CW12" s="100"/>
      <c r="CX12" s="100" t="s">
        <v>705</v>
      </c>
      <c r="CY12" s="100"/>
      <c r="CZ12" s="100"/>
      <c r="DA12" s="100" t="s">
        <v>707</v>
      </c>
      <c r="DB12" s="100"/>
      <c r="DC12" s="100"/>
      <c r="DD12" s="100" t="s">
        <v>202</v>
      </c>
      <c r="DE12" s="100"/>
      <c r="DF12" s="100"/>
      <c r="DG12" s="100" t="s">
        <v>711</v>
      </c>
      <c r="DH12" s="100"/>
      <c r="DI12" s="100"/>
      <c r="DJ12" s="100" t="s">
        <v>206</v>
      </c>
      <c r="DK12" s="100"/>
      <c r="DL12" s="100"/>
      <c r="DM12" s="100" t="s">
        <v>208</v>
      </c>
      <c r="DN12" s="100"/>
      <c r="DO12" s="100"/>
    </row>
    <row r="13" spans="1:119" ht="154.5" customHeight="1" x14ac:dyDescent="0.25">
      <c r="A13" s="134"/>
      <c r="B13" s="135"/>
      <c r="C13" s="29" t="s">
        <v>147</v>
      </c>
      <c r="D13" s="29" t="s">
        <v>148</v>
      </c>
      <c r="E13" s="29" t="s">
        <v>149</v>
      </c>
      <c r="F13" s="29" t="s">
        <v>150</v>
      </c>
      <c r="G13" s="29" t="s">
        <v>645</v>
      </c>
      <c r="H13" s="29" t="s">
        <v>151</v>
      </c>
      <c r="I13" s="29" t="s">
        <v>646</v>
      </c>
      <c r="J13" s="29" t="s">
        <v>460</v>
      </c>
      <c r="K13" s="29" t="s">
        <v>154</v>
      </c>
      <c r="L13" s="58" t="s">
        <v>153</v>
      </c>
      <c r="M13" s="58" t="s">
        <v>155</v>
      </c>
      <c r="N13" s="58" t="s">
        <v>154</v>
      </c>
      <c r="O13" s="58" t="s">
        <v>649</v>
      </c>
      <c r="P13" s="58" t="s">
        <v>650</v>
      </c>
      <c r="Q13" s="58" t="s">
        <v>157</v>
      </c>
      <c r="R13" s="58" t="s">
        <v>652</v>
      </c>
      <c r="S13" s="58" t="s">
        <v>159</v>
      </c>
      <c r="T13" s="58" t="s">
        <v>157</v>
      </c>
      <c r="U13" s="58" t="s">
        <v>652</v>
      </c>
      <c r="V13" s="58" t="s">
        <v>475</v>
      </c>
      <c r="W13" s="58" t="s">
        <v>160</v>
      </c>
      <c r="X13" s="58" t="s">
        <v>161</v>
      </c>
      <c r="Y13" s="58" t="s">
        <v>162</v>
      </c>
      <c r="Z13" s="70" t="s">
        <v>655</v>
      </c>
      <c r="AA13" s="29" t="s">
        <v>165</v>
      </c>
      <c r="AB13" s="29" t="s">
        <v>166</v>
      </c>
      <c r="AC13" s="29" t="s">
        <v>169</v>
      </c>
      <c r="AD13" s="71" t="s">
        <v>660</v>
      </c>
      <c r="AE13" s="29" t="s">
        <v>658</v>
      </c>
      <c r="AF13" s="72" t="s">
        <v>659</v>
      </c>
      <c r="AG13" s="29" t="s">
        <v>415</v>
      </c>
      <c r="AH13" s="29" t="s">
        <v>662</v>
      </c>
      <c r="AI13" s="29" t="s">
        <v>164</v>
      </c>
      <c r="AJ13" s="71" t="s">
        <v>664</v>
      </c>
      <c r="AK13" s="58" t="s">
        <v>665</v>
      </c>
      <c r="AL13" s="58" t="s">
        <v>666</v>
      </c>
      <c r="AM13" s="58" t="s">
        <v>163</v>
      </c>
      <c r="AN13" s="58" t="s">
        <v>668</v>
      </c>
      <c r="AO13" s="58" t="s">
        <v>669</v>
      </c>
      <c r="AP13" s="58" t="s">
        <v>200</v>
      </c>
      <c r="AQ13" s="58" t="s">
        <v>671</v>
      </c>
      <c r="AR13" s="58" t="s">
        <v>672</v>
      </c>
      <c r="AS13" s="58" t="s">
        <v>170</v>
      </c>
      <c r="AT13" s="58" t="s">
        <v>171</v>
      </c>
      <c r="AU13" s="58" t="s">
        <v>222</v>
      </c>
      <c r="AV13" s="58" t="s">
        <v>172</v>
      </c>
      <c r="AW13" s="58" t="s">
        <v>173</v>
      </c>
      <c r="AX13" s="58" t="s">
        <v>675</v>
      </c>
      <c r="AY13" s="58" t="s">
        <v>174</v>
      </c>
      <c r="AZ13" s="58" t="s">
        <v>175</v>
      </c>
      <c r="BA13" s="58" t="s">
        <v>176</v>
      </c>
      <c r="BB13" s="58" t="s">
        <v>179</v>
      </c>
      <c r="BC13" s="58" t="s">
        <v>677</v>
      </c>
      <c r="BD13" s="58" t="s">
        <v>678</v>
      </c>
      <c r="BE13" s="58" t="s">
        <v>200</v>
      </c>
      <c r="BF13" s="58" t="s">
        <v>168</v>
      </c>
      <c r="BG13" s="58" t="s">
        <v>169</v>
      </c>
      <c r="BH13" s="58" t="s">
        <v>181</v>
      </c>
      <c r="BI13" s="58" t="s">
        <v>680</v>
      </c>
      <c r="BJ13" s="70" t="s">
        <v>182</v>
      </c>
      <c r="BK13" s="29" t="s">
        <v>682</v>
      </c>
      <c r="BL13" s="29" t="s">
        <v>683</v>
      </c>
      <c r="BM13" s="29" t="s">
        <v>464</v>
      </c>
      <c r="BN13" s="71" t="s">
        <v>685</v>
      </c>
      <c r="BO13" s="58" t="s">
        <v>686</v>
      </c>
      <c r="BP13" s="58" t="s">
        <v>188</v>
      </c>
      <c r="BQ13" s="58" t="s">
        <v>185</v>
      </c>
      <c r="BR13" s="58" t="s">
        <v>186</v>
      </c>
      <c r="BS13" s="58" t="s">
        <v>187</v>
      </c>
      <c r="BT13" s="58" t="s">
        <v>190</v>
      </c>
      <c r="BU13" s="58" t="s">
        <v>191</v>
      </c>
      <c r="BV13" s="58" t="s">
        <v>192</v>
      </c>
      <c r="BW13" s="58" t="s">
        <v>457</v>
      </c>
      <c r="BX13" s="58" t="s">
        <v>688</v>
      </c>
      <c r="BY13" s="58" t="s">
        <v>458</v>
      </c>
      <c r="BZ13" s="58" t="s">
        <v>193</v>
      </c>
      <c r="CA13" s="58" t="s">
        <v>194</v>
      </c>
      <c r="CB13" s="58" t="s">
        <v>195</v>
      </c>
      <c r="CC13" s="58" t="s">
        <v>691</v>
      </c>
      <c r="CD13" s="58" t="s">
        <v>692</v>
      </c>
      <c r="CE13" s="58" t="s">
        <v>693</v>
      </c>
      <c r="CF13" s="58" t="s">
        <v>695</v>
      </c>
      <c r="CG13" s="58" t="s">
        <v>696</v>
      </c>
      <c r="CH13" s="58" t="s">
        <v>697</v>
      </c>
      <c r="CI13" s="58" t="s">
        <v>156</v>
      </c>
      <c r="CJ13" s="58" t="s">
        <v>203</v>
      </c>
      <c r="CK13" s="58" t="s">
        <v>157</v>
      </c>
      <c r="CL13" s="58" t="s">
        <v>699</v>
      </c>
      <c r="CM13" s="58" t="s">
        <v>700</v>
      </c>
      <c r="CN13" s="58" t="s">
        <v>154</v>
      </c>
      <c r="CO13" s="58" t="s">
        <v>174</v>
      </c>
      <c r="CP13" s="58" t="s">
        <v>196</v>
      </c>
      <c r="CQ13" s="58" t="s">
        <v>176</v>
      </c>
      <c r="CR13" s="58" t="s">
        <v>197</v>
      </c>
      <c r="CS13" s="58" t="s">
        <v>198</v>
      </c>
      <c r="CT13" s="58" t="s">
        <v>199</v>
      </c>
      <c r="CU13" s="58" t="s">
        <v>200</v>
      </c>
      <c r="CV13" s="58" t="s">
        <v>401</v>
      </c>
      <c r="CW13" s="58" t="s">
        <v>169</v>
      </c>
      <c r="CX13" s="58" t="s">
        <v>201</v>
      </c>
      <c r="CY13" s="58" t="s">
        <v>706</v>
      </c>
      <c r="CZ13" s="58" t="s">
        <v>157</v>
      </c>
      <c r="DA13" s="58" t="s">
        <v>708</v>
      </c>
      <c r="DB13" s="58" t="s">
        <v>709</v>
      </c>
      <c r="DC13" s="58" t="s">
        <v>710</v>
      </c>
      <c r="DD13" s="58" t="s">
        <v>156</v>
      </c>
      <c r="DE13" s="58" t="s">
        <v>203</v>
      </c>
      <c r="DF13" s="58" t="s">
        <v>157</v>
      </c>
      <c r="DG13" s="58" t="s">
        <v>712</v>
      </c>
      <c r="DH13" s="58" t="s">
        <v>713</v>
      </c>
      <c r="DI13" s="58" t="s">
        <v>714</v>
      </c>
      <c r="DJ13" s="58" t="s">
        <v>715</v>
      </c>
      <c r="DK13" s="58" t="s">
        <v>716</v>
      </c>
      <c r="DL13" s="58" t="s">
        <v>717</v>
      </c>
      <c r="DM13" s="58" t="s">
        <v>209</v>
      </c>
      <c r="DN13" s="58" t="s">
        <v>718</v>
      </c>
      <c r="DO13" s="58" t="s">
        <v>719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6"/>
      <c r="AD14" s="16"/>
      <c r="AE14" s="16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30" t="s">
        <v>136</v>
      </c>
      <c r="B39" s="13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32" t="s">
        <v>639</v>
      </c>
      <c r="B40" s="133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103" t="s">
        <v>1073</v>
      </c>
      <c r="C42" s="104"/>
      <c r="D42" s="104"/>
      <c r="E42" s="105"/>
      <c r="F42" s="45"/>
      <c r="G42" s="45"/>
    </row>
    <row r="43" spans="1:119" x14ac:dyDescent="0.25">
      <c r="B43" s="16" t="s">
        <v>614</v>
      </c>
      <c r="C43" s="16" t="s">
        <v>622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616</v>
      </c>
      <c r="C44" s="4" t="s">
        <v>622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617</v>
      </c>
      <c r="C45" s="4" t="s">
        <v>622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06" t="s">
        <v>286</v>
      </c>
      <c r="E47" s="106"/>
      <c r="F47" s="107" t="s">
        <v>1072</v>
      </c>
      <c r="G47" s="107"/>
    </row>
    <row r="48" spans="1:119" x14ac:dyDescent="0.25">
      <c r="B48" s="4" t="s">
        <v>614</v>
      </c>
      <c r="C48" s="4" t="s">
        <v>623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616</v>
      </c>
      <c r="C49" s="4" t="s">
        <v>623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617</v>
      </c>
      <c r="C50" s="4" t="s">
        <v>623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614</v>
      </c>
      <c r="C52" s="4" t="s">
        <v>624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616</v>
      </c>
      <c r="C53" s="4" t="s">
        <v>624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617</v>
      </c>
      <c r="C54" s="4" t="s">
        <v>624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108" t="s">
        <v>289</v>
      </c>
      <c r="E56" s="109"/>
      <c r="F56" s="87" t="s">
        <v>43</v>
      </c>
      <c r="G56" s="89"/>
    </row>
    <row r="57" spans="2:7" x14ac:dyDescent="0.25">
      <c r="B57" s="4" t="s">
        <v>614</v>
      </c>
      <c r="C57" s="4" t="s">
        <v>625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616</v>
      </c>
      <c r="C58" s="4" t="s">
        <v>625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617</v>
      </c>
      <c r="C59" s="4" t="s">
        <v>625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614</v>
      </c>
      <c r="C61" s="4" t="s">
        <v>626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616</v>
      </c>
      <c r="C62" s="4" t="s">
        <v>626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617</v>
      </c>
      <c r="C63" s="4" t="s">
        <v>626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V11:AX11"/>
    <mergeCell ref="AY11:BA11"/>
    <mergeCell ref="BB11:BD11"/>
    <mergeCell ref="BE11:BG11"/>
    <mergeCell ref="BZ12:CB12"/>
    <mergeCell ref="BQ12:BS12"/>
    <mergeCell ref="BH12:BJ12"/>
    <mergeCell ref="BK12:BM12"/>
    <mergeCell ref="BN12:BP12"/>
    <mergeCell ref="BE12:BG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292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643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6" t="s">
        <v>1078</v>
      </c>
      <c r="DQ2" s="8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4" t="s">
        <v>0</v>
      </c>
      <c r="B4" s="134" t="s">
        <v>135</v>
      </c>
      <c r="C4" s="117" t="s">
        <v>284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285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93" t="s">
        <v>720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142" t="s">
        <v>293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37" t="s">
        <v>297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</row>
    <row r="5" spans="1:122" ht="15.75" customHeight="1" x14ac:dyDescent="0.25">
      <c r="A5" s="134"/>
      <c r="B5" s="134"/>
      <c r="C5" s="150" t="s">
        <v>1106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38" t="s">
        <v>286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93" t="s">
        <v>287</v>
      </c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139" t="s">
        <v>32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1"/>
      <c r="AY5" s="139" t="s">
        <v>294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1"/>
      <c r="BK5" s="145" t="s">
        <v>289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295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12" t="s">
        <v>296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146" t="s">
        <v>43</v>
      </c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8"/>
      <c r="DG5" s="93" t="s">
        <v>291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122" ht="0.75" customHeight="1" x14ac:dyDescent="0.25">
      <c r="A6" s="134"/>
      <c r="B6" s="134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4"/>
      <c r="B7" s="134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4"/>
      <c r="B8" s="134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4"/>
      <c r="B9" s="134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4"/>
      <c r="B10" s="134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4"/>
      <c r="B11" s="134"/>
      <c r="C11" s="122" t="s">
        <v>45</v>
      </c>
      <c r="D11" s="99" t="s">
        <v>2</v>
      </c>
      <c r="E11" s="99" t="s">
        <v>3</v>
      </c>
      <c r="F11" s="99" t="s">
        <v>46</v>
      </c>
      <c r="G11" s="99" t="s">
        <v>8</v>
      </c>
      <c r="H11" s="99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9" t="s">
        <v>54</v>
      </c>
      <c r="P11" s="149"/>
      <c r="Q11" s="149"/>
      <c r="R11" s="149" t="s">
        <v>2</v>
      </c>
      <c r="S11" s="149"/>
      <c r="T11" s="149"/>
      <c r="U11" s="149" t="s">
        <v>55</v>
      </c>
      <c r="V11" s="149"/>
      <c r="W11" s="149"/>
      <c r="X11" s="149" t="s">
        <v>9</v>
      </c>
      <c r="Y11" s="149"/>
      <c r="Z11" s="149"/>
      <c r="AA11" s="149" t="s">
        <v>4</v>
      </c>
      <c r="AB11" s="149"/>
      <c r="AC11" s="149"/>
      <c r="AD11" s="94" t="s">
        <v>5</v>
      </c>
      <c r="AE11" s="94"/>
      <c r="AF11" s="94"/>
      <c r="AG11" s="149" t="s">
        <v>12</v>
      </c>
      <c r="AH11" s="149"/>
      <c r="AI11" s="149"/>
      <c r="AJ11" s="149" t="s">
        <v>6</v>
      </c>
      <c r="AK11" s="149"/>
      <c r="AL11" s="149"/>
      <c r="AM11" s="94" t="s">
        <v>298</v>
      </c>
      <c r="AN11" s="94"/>
      <c r="AO11" s="94"/>
      <c r="AP11" s="94" t="s">
        <v>299</v>
      </c>
      <c r="AQ11" s="94"/>
      <c r="AR11" s="94"/>
      <c r="AS11" s="94" t="s">
        <v>300</v>
      </c>
      <c r="AT11" s="94"/>
      <c r="AU11" s="94"/>
      <c r="AV11" s="94" t="s">
        <v>301</v>
      </c>
      <c r="AW11" s="94"/>
      <c r="AX11" s="94"/>
      <c r="AY11" s="94" t="s">
        <v>49</v>
      </c>
      <c r="AZ11" s="94"/>
      <c r="BA11" s="94"/>
      <c r="BB11" s="94" t="s">
        <v>50</v>
      </c>
      <c r="BC11" s="94"/>
      <c r="BD11" s="94"/>
      <c r="BE11" s="94" t="s">
        <v>51</v>
      </c>
      <c r="BF11" s="94"/>
      <c r="BG11" s="94"/>
      <c r="BH11" s="94" t="s">
        <v>52</v>
      </c>
      <c r="BI11" s="94"/>
      <c r="BJ11" s="94"/>
      <c r="BK11" s="94" t="s">
        <v>53</v>
      </c>
      <c r="BL11" s="94"/>
      <c r="BM11" s="94"/>
      <c r="BN11" s="94" t="s">
        <v>56</v>
      </c>
      <c r="BO11" s="94"/>
      <c r="BP11" s="94"/>
      <c r="BQ11" s="94" t="s">
        <v>57</v>
      </c>
      <c r="BR11" s="94"/>
      <c r="BS11" s="94"/>
      <c r="BT11" s="94" t="s">
        <v>58</v>
      </c>
      <c r="BU11" s="94"/>
      <c r="BV11" s="94"/>
      <c r="BW11" s="94" t="s">
        <v>59</v>
      </c>
      <c r="BX11" s="94"/>
      <c r="BY11" s="94"/>
      <c r="BZ11" s="94" t="s">
        <v>302</v>
      </c>
      <c r="CA11" s="94"/>
      <c r="CB11" s="94"/>
      <c r="CC11" s="94" t="s">
        <v>303</v>
      </c>
      <c r="CD11" s="94"/>
      <c r="CE11" s="94"/>
      <c r="CF11" s="94" t="s">
        <v>304</v>
      </c>
      <c r="CG11" s="94"/>
      <c r="CH11" s="94"/>
      <c r="CI11" s="94" t="s">
        <v>305</v>
      </c>
      <c r="CJ11" s="94"/>
      <c r="CK11" s="94"/>
      <c r="CL11" s="94" t="s">
        <v>306</v>
      </c>
      <c r="CM11" s="94"/>
      <c r="CN11" s="94"/>
      <c r="CO11" s="94" t="s">
        <v>307</v>
      </c>
      <c r="CP11" s="94"/>
      <c r="CQ11" s="94"/>
      <c r="CR11" s="94" t="s">
        <v>308</v>
      </c>
      <c r="CS11" s="94"/>
      <c r="CT11" s="94"/>
      <c r="CU11" s="94" t="s">
        <v>309</v>
      </c>
      <c r="CV11" s="94"/>
      <c r="CW11" s="94"/>
      <c r="CX11" s="94" t="s">
        <v>310</v>
      </c>
      <c r="CY11" s="94"/>
      <c r="CZ11" s="94"/>
      <c r="DA11" s="94" t="s">
        <v>311</v>
      </c>
      <c r="DB11" s="94"/>
      <c r="DC11" s="94"/>
      <c r="DD11" s="94" t="s">
        <v>312</v>
      </c>
      <c r="DE11" s="94"/>
      <c r="DF11" s="94"/>
      <c r="DG11" s="94" t="s">
        <v>313</v>
      </c>
      <c r="DH11" s="94"/>
      <c r="DI11" s="94"/>
      <c r="DJ11" s="94" t="s">
        <v>314</v>
      </c>
      <c r="DK11" s="94"/>
      <c r="DL11" s="94"/>
      <c r="DM11" s="94" t="s">
        <v>315</v>
      </c>
      <c r="DN11" s="94"/>
      <c r="DO11" s="94"/>
      <c r="DP11" s="94" t="s">
        <v>316</v>
      </c>
      <c r="DQ11" s="94"/>
      <c r="DR11" s="94"/>
    </row>
    <row r="12" spans="1:122" ht="51" customHeight="1" x14ac:dyDescent="0.25">
      <c r="A12" s="134"/>
      <c r="B12" s="135"/>
      <c r="C12" s="100" t="s">
        <v>721</v>
      </c>
      <c r="D12" s="100"/>
      <c r="E12" s="100"/>
      <c r="F12" s="100" t="s">
        <v>725</v>
      </c>
      <c r="G12" s="100"/>
      <c r="H12" s="100"/>
      <c r="I12" s="100" t="s">
        <v>214</v>
      </c>
      <c r="J12" s="100"/>
      <c r="K12" s="100"/>
      <c r="L12" s="100" t="s">
        <v>216</v>
      </c>
      <c r="M12" s="100"/>
      <c r="N12" s="100"/>
      <c r="O12" s="100" t="s">
        <v>729</v>
      </c>
      <c r="P12" s="100"/>
      <c r="Q12" s="100"/>
      <c r="R12" s="100" t="s">
        <v>730</v>
      </c>
      <c r="S12" s="100"/>
      <c r="T12" s="100"/>
      <c r="U12" s="100" t="s">
        <v>732</v>
      </c>
      <c r="V12" s="100"/>
      <c r="W12" s="100"/>
      <c r="X12" s="100" t="s">
        <v>735</v>
      </c>
      <c r="Y12" s="100"/>
      <c r="Z12" s="100"/>
      <c r="AA12" s="100" t="s">
        <v>738</v>
      </c>
      <c r="AB12" s="100"/>
      <c r="AC12" s="100"/>
      <c r="AD12" s="100" t="s">
        <v>229</v>
      </c>
      <c r="AE12" s="100"/>
      <c r="AF12" s="100"/>
      <c r="AG12" s="100" t="s">
        <v>741</v>
      </c>
      <c r="AH12" s="100"/>
      <c r="AI12" s="100"/>
      <c r="AJ12" s="100" t="s">
        <v>743</v>
      </c>
      <c r="AK12" s="100"/>
      <c r="AL12" s="100"/>
      <c r="AM12" s="100" t="s">
        <v>744</v>
      </c>
      <c r="AN12" s="100"/>
      <c r="AO12" s="100"/>
      <c r="AP12" s="101" t="s">
        <v>367</v>
      </c>
      <c r="AQ12" s="101"/>
      <c r="AR12" s="101"/>
      <c r="AS12" s="101" t="s">
        <v>748</v>
      </c>
      <c r="AT12" s="101"/>
      <c r="AU12" s="101"/>
      <c r="AV12" s="101" t="s">
        <v>752</v>
      </c>
      <c r="AW12" s="101"/>
      <c r="AX12" s="101"/>
      <c r="AY12" s="101" t="s">
        <v>754</v>
      </c>
      <c r="AZ12" s="101"/>
      <c r="BA12" s="101"/>
      <c r="BB12" s="101" t="s">
        <v>757</v>
      </c>
      <c r="BC12" s="101"/>
      <c r="BD12" s="101"/>
      <c r="BE12" s="101" t="s">
        <v>758</v>
      </c>
      <c r="BF12" s="101"/>
      <c r="BG12" s="101"/>
      <c r="BH12" s="101" t="s">
        <v>759</v>
      </c>
      <c r="BI12" s="101"/>
      <c r="BJ12" s="101"/>
      <c r="BK12" s="101" t="s">
        <v>760</v>
      </c>
      <c r="BL12" s="101"/>
      <c r="BM12" s="101"/>
      <c r="BN12" s="101" t="s">
        <v>762</v>
      </c>
      <c r="BO12" s="101"/>
      <c r="BP12" s="101"/>
      <c r="BQ12" s="101" t="s">
        <v>763</v>
      </c>
      <c r="BR12" s="101"/>
      <c r="BS12" s="101"/>
      <c r="BT12" s="101" t="s">
        <v>764</v>
      </c>
      <c r="BU12" s="101"/>
      <c r="BV12" s="101"/>
      <c r="BW12" s="101" t="s">
        <v>767</v>
      </c>
      <c r="BX12" s="101"/>
      <c r="BY12" s="101"/>
      <c r="BZ12" s="101" t="s">
        <v>768</v>
      </c>
      <c r="CA12" s="101"/>
      <c r="CB12" s="101"/>
      <c r="CC12" s="101" t="s">
        <v>772</v>
      </c>
      <c r="CD12" s="101"/>
      <c r="CE12" s="101"/>
      <c r="CF12" s="101" t="s">
        <v>775</v>
      </c>
      <c r="CG12" s="101"/>
      <c r="CH12" s="101"/>
      <c r="CI12" s="101" t="s">
        <v>776</v>
      </c>
      <c r="CJ12" s="101"/>
      <c r="CK12" s="101"/>
      <c r="CL12" s="101" t="s">
        <v>778</v>
      </c>
      <c r="CM12" s="101"/>
      <c r="CN12" s="101"/>
      <c r="CO12" s="101" t="s">
        <v>779</v>
      </c>
      <c r="CP12" s="101"/>
      <c r="CQ12" s="101"/>
      <c r="CR12" s="101" t="s">
        <v>781</v>
      </c>
      <c r="CS12" s="101"/>
      <c r="CT12" s="101"/>
      <c r="CU12" s="101" t="s">
        <v>782</v>
      </c>
      <c r="CV12" s="101"/>
      <c r="CW12" s="101"/>
      <c r="CX12" s="101" t="s">
        <v>783</v>
      </c>
      <c r="CY12" s="101"/>
      <c r="CZ12" s="101"/>
      <c r="DA12" s="101" t="s">
        <v>784</v>
      </c>
      <c r="DB12" s="101"/>
      <c r="DC12" s="101"/>
      <c r="DD12" s="101" t="s">
        <v>785</v>
      </c>
      <c r="DE12" s="101"/>
      <c r="DF12" s="101"/>
      <c r="DG12" s="102" t="s">
        <v>787</v>
      </c>
      <c r="DH12" s="102"/>
      <c r="DI12" s="102"/>
      <c r="DJ12" s="102" t="s">
        <v>791</v>
      </c>
      <c r="DK12" s="102"/>
      <c r="DL12" s="102"/>
      <c r="DM12" s="100" t="s">
        <v>794</v>
      </c>
      <c r="DN12" s="100"/>
      <c r="DO12" s="100"/>
      <c r="DP12" s="100" t="s">
        <v>796</v>
      </c>
      <c r="DQ12" s="100"/>
      <c r="DR12" s="100"/>
    </row>
    <row r="13" spans="1:122" ht="102.75" customHeight="1" x14ac:dyDescent="0.25">
      <c r="A13" s="134"/>
      <c r="B13" s="135"/>
      <c r="C13" s="58" t="s">
        <v>722</v>
      </c>
      <c r="D13" s="58" t="s">
        <v>723</v>
      </c>
      <c r="E13" s="58" t="s">
        <v>724</v>
      </c>
      <c r="F13" s="58" t="s">
        <v>210</v>
      </c>
      <c r="G13" s="58" t="s">
        <v>211</v>
      </c>
      <c r="H13" s="58" t="s">
        <v>212</v>
      </c>
      <c r="I13" s="58" t="s">
        <v>726</v>
      </c>
      <c r="J13" s="58" t="s">
        <v>727</v>
      </c>
      <c r="K13" s="58" t="s">
        <v>728</v>
      </c>
      <c r="L13" s="58" t="s">
        <v>217</v>
      </c>
      <c r="M13" s="58" t="s">
        <v>218</v>
      </c>
      <c r="N13" s="58" t="s">
        <v>219</v>
      </c>
      <c r="O13" s="58" t="s">
        <v>220</v>
      </c>
      <c r="P13" s="58" t="s">
        <v>221</v>
      </c>
      <c r="Q13" s="58" t="s">
        <v>222</v>
      </c>
      <c r="R13" s="58" t="s">
        <v>223</v>
      </c>
      <c r="S13" s="58" t="s">
        <v>401</v>
      </c>
      <c r="T13" s="58" t="s">
        <v>731</v>
      </c>
      <c r="U13" s="58" t="s">
        <v>733</v>
      </c>
      <c r="V13" s="58" t="s">
        <v>734</v>
      </c>
      <c r="W13" s="58" t="s">
        <v>169</v>
      </c>
      <c r="X13" s="58" t="s">
        <v>463</v>
      </c>
      <c r="Y13" s="58" t="s">
        <v>736</v>
      </c>
      <c r="Z13" s="58" t="s">
        <v>737</v>
      </c>
      <c r="AA13" s="58" t="s">
        <v>228</v>
      </c>
      <c r="AB13" s="58" t="s">
        <v>739</v>
      </c>
      <c r="AC13" s="58" t="s">
        <v>740</v>
      </c>
      <c r="AD13" s="58" t="s">
        <v>174</v>
      </c>
      <c r="AE13" s="58" t="s">
        <v>196</v>
      </c>
      <c r="AF13" s="58" t="s">
        <v>176</v>
      </c>
      <c r="AG13" s="58" t="s">
        <v>230</v>
      </c>
      <c r="AH13" s="58" t="s">
        <v>742</v>
      </c>
      <c r="AI13" s="58" t="s">
        <v>254</v>
      </c>
      <c r="AJ13" s="58" t="s">
        <v>231</v>
      </c>
      <c r="AK13" s="58" t="s">
        <v>232</v>
      </c>
      <c r="AL13" s="58" t="s">
        <v>233</v>
      </c>
      <c r="AM13" s="58" t="s">
        <v>745</v>
      </c>
      <c r="AN13" s="58" t="s">
        <v>746</v>
      </c>
      <c r="AO13" s="58" t="s">
        <v>747</v>
      </c>
      <c r="AP13" s="58" t="s">
        <v>368</v>
      </c>
      <c r="AQ13" s="58" t="s">
        <v>369</v>
      </c>
      <c r="AR13" s="58" t="s">
        <v>370</v>
      </c>
      <c r="AS13" s="58" t="s">
        <v>749</v>
      </c>
      <c r="AT13" s="58" t="s">
        <v>750</v>
      </c>
      <c r="AU13" s="58" t="s">
        <v>751</v>
      </c>
      <c r="AV13" s="58" t="s">
        <v>372</v>
      </c>
      <c r="AW13" s="58" t="s">
        <v>753</v>
      </c>
      <c r="AX13" s="58" t="s">
        <v>373</v>
      </c>
      <c r="AY13" s="29" t="s">
        <v>234</v>
      </c>
      <c r="AZ13" s="29" t="s">
        <v>755</v>
      </c>
      <c r="BA13" s="29" t="s">
        <v>756</v>
      </c>
      <c r="BB13" s="29" t="s">
        <v>235</v>
      </c>
      <c r="BC13" s="29" t="s">
        <v>236</v>
      </c>
      <c r="BD13" s="29" t="s">
        <v>237</v>
      </c>
      <c r="BE13" s="29" t="s">
        <v>238</v>
      </c>
      <c r="BF13" s="29" t="s">
        <v>460</v>
      </c>
      <c r="BG13" s="29" t="s">
        <v>239</v>
      </c>
      <c r="BH13" s="29" t="s">
        <v>147</v>
      </c>
      <c r="BI13" s="29" t="s">
        <v>240</v>
      </c>
      <c r="BJ13" s="29" t="s">
        <v>241</v>
      </c>
      <c r="BK13" s="29" t="s">
        <v>377</v>
      </c>
      <c r="BL13" s="29" t="s">
        <v>761</v>
      </c>
      <c r="BM13" s="29" t="s">
        <v>378</v>
      </c>
      <c r="BN13" s="29" t="s">
        <v>374</v>
      </c>
      <c r="BO13" s="29" t="s">
        <v>375</v>
      </c>
      <c r="BP13" s="29" t="s">
        <v>376</v>
      </c>
      <c r="BQ13" s="29" t="s">
        <v>379</v>
      </c>
      <c r="BR13" s="29" t="s">
        <v>475</v>
      </c>
      <c r="BS13" s="29" t="s">
        <v>380</v>
      </c>
      <c r="BT13" s="29" t="s">
        <v>381</v>
      </c>
      <c r="BU13" s="29" t="s">
        <v>765</v>
      </c>
      <c r="BV13" s="29" t="s">
        <v>766</v>
      </c>
      <c r="BW13" s="29" t="s">
        <v>204</v>
      </c>
      <c r="BX13" s="29" t="s">
        <v>205</v>
      </c>
      <c r="BY13" s="29" t="s">
        <v>224</v>
      </c>
      <c r="BZ13" s="29" t="s">
        <v>769</v>
      </c>
      <c r="CA13" s="29" t="s">
        <v>770</v>
      </c>
      <c r="CB13" s="29" t="s">
        <v>771</v>
      </c>
      <c r="CC13" s="29" t="s">
        <v>773</v>
      </c>
      <c r="CD13" s="29" t="s">
        <v>383</v>
      </c>
      <c r="CE13" s="29" t="s">
        <v>774</v>
      </c>
      <c r="CF13" s="29" t="s">
        <v>384</v>
      </c>
      <c r="CG13" s="29" t="s">
        <v>385</v>
      </c>
      <c r="CH13" s="29" t="s">
        <v>386</v>
      </c>
      <c r="CI13" s="29" t="s">
        <v>387</v>
      </c>
      <c r="CJ13" s="29" t="s">
        <v>777</v>
      </c>
      <c r="CK13" s="29" t="s">
        <v>388</v>
      </c>
      <c r="CL13" s="29" t="s">
        <v>389</v>
      </c>
      <c r="CM13" s="29" t="s">
        <v>390</v>
      </c>
      <c r="CN13" s="29" t="s">
        <v>391</v>
      </c>
      <c r="CO13" s="29" t="s">
        <v>215</v>
      </c>
      <c r="CP13" s="29" t="s">
        <v>392</v>
      </c>
      <c r="CQ13" s="29" t="s">
        <v>780</v>
      </c>
      <c r="CR13" s="29" t="s">
        <v>393</v>
      </c>
      <c r="CS13" s="29" t="s">
        <v>394</v>
      </c>
      <c r="CT13" s="29" t="s">
        <v>395</v>
      </c>
      <c r="CU13" s="29" t="s">
        <v>398</v>
      </c>
      <c r="CV13" s="29" t="s">
        <v>399</v>
      </c>
      <c r="CW13" s="29" t="s">
        <v>400</v>
      </c>
      <c r="CX13" s="29" t="s">
        <v>402</v>
      </c>
      <c r="CY13" s="29" t="s">
        <v>403</v>
      </c>
      <c r="CZ13" s="29" t="s">
        <v>404</v>
      </c>
      <c r="DA13" s="29" t="s">
        <v>405</v>
      </c>
      <c r="DB13" s="29" t="s">
        <v>177</v>
      </c>
      <c r="DC13" s="29" t="s">
        <v>406</v>
      </c>
      <c r="DD13" s="29" t="s">
        <v>786</v>
      </c>
      <c r="DE13" s="29" t="s">
        <v>371</v>
      </c>
      <c r="DF13" s="29" t="s">
        <v>192</v>
      </c>
      <c r="DG13" s="58" t="s">
        <v>788</v>
      </c>
      <c r="DH13" s="58" t="s">
        <v>789</v>
      </c>
      <c r="DI13" s="58" t="s">
        <v>790</v>
      </c>
      <c r="DJ13" s="58" t="s">
        <v>613</v>
      </c>
      <c r="DK13" s="58" t="s">
        <v>792</v>
      </c>
      <c r="DL13" s="58" t="s">
        <v>793</v>
      </c>
      <c r="DM13" s="58" t="s">
        <v>408</v>
      </c>
      <c r="DN13" s="58" t="s">
        <v>409</v>
      </c>
      <c r="DO13" s="58" t="s">
        <v>795</v>
      </c>
      <c r="DP13" s="58" t="s">
        <v>410</v>
      </c>
      <c r="DQ13" s="58" t="s">
        <v>207</v>
      </c>
      <c r="DR13" s="58" t="s">
        <v>411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0" t="s">
        <v>136</v>
      </c>
      <c r="B39" s="13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2" t="s">
        <v>638</v>
      </c>
      <c r="B40" s="133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36" t="s">
        <v>1073</v>
      </c>
      <c r="C42" s="136"/>
      <c r="D42" s="136"/>
      <c r="E42" s="136"/>
      <c r="F42" s="45"/>
      <c r="G42" s="45"/>
    </row>
    <row r="43" spans="1:122" x14ac:dyDescent="0.25">
      <c r="B43" s="4" t="s">
        <v>614</v>
      </c>
      <c r="C43" s="4" t="s">
        <v>627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616</v>
      </c>
      <c r="C44" s="4" t="s">
        <v>627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617</v>
      </c>
      <c r="C45" s="4" t="s">
        <v>627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19"/>
      <c r="D47" s="106" t="s">
        <v>286</v>
      </c>
      <c r="E47" s="106"/>
      <c r="F47" s="107" t="s">
        <v>287</v>
      </c>
      <c r="G47" s="107"/>
    </row>
    <row r="48" spans="1:122" x14ac:dyDescent="0.25">
      <c r="B48" s="4" t="s">
        <v>614</v>
      </c>
      <c r="C48" s="19" t="s">
        <v>628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616</v>
      </c>
      <c r="C49" s="19" t="s">
        <v>628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617</v>
      </c>
      <c r="C50" s="19" t="s">
        <v>628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19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614</v>
      </c>
      <c r="C52" s="4" t="s">
        <v>629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616</v>
      </c>
      <c r="C53" s="4" t="s">
        <v>629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617</v>
      </c>
      <c r="C54" s="4" t="s">
        <v>629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6" t="s">
        <v>294</v>
      </c>
      <c r="E56" s="106"/>
      <c r="F56" s="106" t="s">
        <v>289</v>
      </c>
      <c r="G56" s="106"/>
      <c r="H56" s="137" t="s">
        <v>295</v>
      </c>
      <c r="I56" s="137"/>
      <c r="J56" s="137" t="s">
        <v>296</v>
      </c>
      <c r="K56" s="137"/>
      <c r="L56" s="137" t="s">
        <v>43</v>
      </c>
      <c r="M56" s="137"/>
    </row>
    <row r="57" spans="2:13" x14ac:dyDescent="0.25">
      <c r="B57" s="4" t="s">
        <v>614</v>
      </c>
      <c r="C57" s="4" t="s">
        <v>630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616</v>
      </c>
      <c r="C58" s="4" t="s">
        <v>630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617</v>
      </c>
      <c r="C59" s="4" t="s">
        <v>630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614</v>
      </c>
      <c r="C61" s="4" t="s">
        <v>631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616</v>
      </c>
      <c r="C62" s="4" t="s">
        <v>631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617</v>
      </c>
      <c r="C63" s="4" t="s">
        <v>631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341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642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6" t="s">
        <v>1078</v>
      </c>
      <c r="FJ2" s="8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4" t="s">
        <v>0</v>
      </c>
      <c r="B4" s="134" t="s">
        <v>135</v>
      </c>
      <c r="C4" s="164" t="s">
        <v>284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2" t="s">
        <v>285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93" t="s">
        <v>720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42" t="s">
        <v>293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37" t="s">
        <v>290</v>
      </c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</row>
    <row r="5" spans="1:167" ht="15.75" customHeight="1" x14ac:dyDescent="0.25">
      <c r="A5" s="134"/>
      <c r="B5" s="134"/>
      <c r="C5" s="138" t="s">
        <v>1107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39" t="s">
        <v>286</v>
      </c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1"/>
      <c r="AG5" s="112" t="s">
        <v>287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4"/>
      <c r="AV5" s="112" t="s">
        <v>342</v>
      </c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4"/>
      <c r="BK5" s="139" t="s">
        <v>343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1"/>
      <c r="BZ5" s="139" t="s">
        <v>294</v>
      </c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45" t="s">
        <v>289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93" t="s">
        <v>295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12" t="s">
        <v>296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4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93" t="s">
        <v>291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167" ht="15.75" hidden="1" x14ac:dyDescent="0.25">
      <c r="A6" s="134"/>
      <c r="B6" s="134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4"/>
      <c r="B7" s="134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4"/>
      <c r="B8" s="134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4"/>
      <c r="B9" s="134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4"/>
      <c r="B10" s="134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4"/>
      <c r="B11" s="134"/>
      <c r="C11" s="122" t="s">
        <v>60</v>
      </c>
      <c r="D11" s="99" t="s">
        <v>2</v>
      </c>
      <c r="E11" s="99" t="s">
        <v>3</v>
      </c>
      <c r="F11" s="122" t="s">
        <v>83</v>
      </c>
      <c r="G11" s="99" t="s">
        <v>3</v>
      </c>
      <c r="H11" s="99" t="s">
        <v>9</v>
      </c>
      <c r="I11" s="99" t="s">
        <v>61</v>
      </c>
      <c r="J11" s="99" t="s">
        <v>10</v>
      </c>
      <c r="K11" s="99" t="s">
        <v>11</v>
      </c>
      <c r="L11" s="126" t="s">
        <v>62</v>
      </c>
      <c r="M11" s="127"/>
      <c r="N11" s="127"/>
      <c r="O11" s="149" t="s">
        <v>63</v>
      </c>
      <c r="P11" s="149"/>
      <c r="Q11" s="149"/>
      <c r="R11" s="122" t="s">
        <v>64</v>
      </c>
      <c r="S11" s="99"/>
      <c r="T11" s="99"/>
      <c r="U11" s="120" t="s">
        <v>811</v>
      </c>
      <c r="V11" s="121"/>
      <c r="W11" s="122"/>
      <c r="X11" s="99" t="s">
        <v>813</v>
      </c>
      <c r="Y11" s="99"/>
      <c r="Z11" s="99"/>
      <c r="AA11" s="99" t="s">
        <v>65</v>
      </c>
      <c r="AB11" s="99"/>
      <c r="AC11" s="99"/>
      <c r="AD11" s="99" t="s">
        <v>66</v>
      </c>
      <c r="AE11" s="99"/>
      <c r="AF11" s="99"/>
      <c r="AG11" s="99" t="s">
        <v>67</v>
      </c>
      <c r="AH11" s="99"/>
      <c r="AI11" s="99"/>
      <c r="AJ11" s="99" t="s">
        <v>68</v>
      </c>
      <c r="AK11" s="99"/>
      <c r="AL11" s="99"/>
      <c r="AM11" s="149" t="s">
        <v>69</v>
      </c>
      <c r="AN11" s="149"/>
      <c r="AO11" s="149"/>
      <c r="AP11" s="94" t="s">
        <v>70</v>
      </c>
      <c r="AQ11" s="94"/>
      <c r="AR11" s="94"/>
      <c r="AS11" s="149" t="s">
        <v>71</v>
      </c>
      <c r="AT11" s="149"/>
      <c r="AU11" s="149"/>
      <c r="AV11" s="149" t="s">
        <v>72</v>
      </c>
      <c r="AW11" s="149"/>
      <c r="AX11" s="149"/>
      <c r="AY11" s="149" t="s">
        <v>84</v>
      </c>
      <c r="AZ11" s="149"/>
      <c r="BA11" s="149"/>
      <c r="BB11" s="149" t="s">
        <v>73</v>
      </c>
      <c r="BC11" s="149"/>
      <c r="BD11" s="149"/>
      <c r="BE11" s="149" t="s">
        <v>843</v>
      </c>
      <c r="BF11" s="149"/>
      <c r="BG11" s="149"/>
      <c r="BH11" s="149" t="s">
        <v>74</v>
      </c>
      <c r="BI11" s="149"/>
      <c r="BJ11" s="149"/>
      <c r="BK11" s="124" t="s">
        <v>337</v>
      </c>
      <c r="BL11" s="124"/>
      <c r="BM11" s="125"/>
      <c r="BN11" s="123" t="s">
        <v>338</v>
      </c>
      <c r="BO11" s="124"/>
      <c r="BP11" s="125"/>
      <c r="BQ11" s="94" t="s">
        <v>339</v>
      </c>
      <c r="BR11" s="94"/>
      <c r="BS11" s="94"/>
      <c r="BT11" s="94" t="s">
        <v>340</v>
      </c>
      <c r="BU11" s="94"/>
      <c r="BV11" s="94"/>
      <c r="BW11" s="94" t="s">
        <v>1074</v>
      </c>
      <c r="BX11" s="94"/>
      <c r="BY11" s="123"/>
      <c r="BZ11" s="94" t="s">
        <v>75</v>
      </c>
      <c r="CA11" s="94"/>
      <c r="CB11" s="94"/>
      <c r="CC11" s="94" t="s">
        <v>85</v>
      </c>
      <c r="CD11" s="94"/>
      <c r="CE11" s="94"/>
      <c r="CF11" s="94" t="s">
        <v>76</v>
      </c>
      <c r="CG11" s="94"/>
      <c r="CH11" s="94"/>
      <c r="CI11" s="94" t="s">
        <v>77</v>
      </c>
      <c r="CJ11" s="94"/>
      <c r="CK11" s="94"/>
      <c r="CL11" s="94" t="s">
        <v>78</v>
      </c>
      <c r="CM11" s="94"/>
      <c r="CN11" s="94"/>
      <c r="CO11" s="94" t="s">
        <v>79</v>
      </c>
      <c r="CP11" s="94"/>
      <c r="CQ11" s="94"/>
      <c r="CR11" s="94" t="s">
        <v>80</v>
      </c>
      <c r="CS11" s="94"/>
      <c r="CT11" s="94"/>
      <c r="CU11" s="94" t="s">
        <v>81</v>
      </c>
      <c r="CV11" s="94"/>
      <c r="CW11" s="94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322</v>
      </c>
      <c r="DE11" s="124"/>
      <c r="DF11" s="125"/>
      <c r="DG11" s="123" t="s">
        <v>323</v>
      </c>
      <c r="DH11" s="124"/>
      <c r="DI11" s="125"/>
      <c r="DJ11" s="123" t="s">
        <v>324</v>
      </c>
      <c r="DK11" s="124"/>
      <c r="DL11" s="125"/>
      <c r="DM11" s="123" t="s">
        <v>325</v>
      </c>
      <c r="DN11" s="124"/>
      <c r="DO11" s="125"/>
      <c r="DP11" s="123" t="s">
        <v>326</v>
      </c>
      <c r="DQ11" s="124"/>
      <c r="DR11" s="125"/>
      <c r="DS11" s="123" t="s">
        <v>327</v>
      </c>
      <c r="DT11" s="124"/>
      <c r="DU11" s="125"/>
      <c r="DV11" s="94" t="s">
        <v>328</v>
      </c>
      <c r="DW11" s="94"/>
      <c r="DX11" s="94"/>
      <c r="DY11" s="94" t="s">
        <v>329</v>
      </c>
      <c r="DZ11" s="94"/>
      <c r="EA11" s="94"/>
      <c r="EB11" s="94" t="s">
        <v>330</v>
      </c>
      <c r="EC11" s="94"/>
      <c r="ED11" s="94"/>
      <c r="EE11" s="94" t="s">
        <v>331</v>
      </c>
      <c r="EF11" s="94"/>
      <c r="EG11" s="94"/>
      <c r="EH11" s="165" t="s">
        <v>332</v>
      </c>
      <c r="EI11" s="166"/>
      <c r="EJ11" s="167"/>
      <c r="EK11" s="165" t="s">
        <v>333</v>
      </c>
      <c r="EL11" s="166"/>
      <c r="EM11" s="167"/>
      <c r="EN11" s="165" t="s">
        <v>334</v>
      </c>
      <c r="EO11" s="166"/>
      <c r="EP11" s="167"/>
      <c r="EQ11" s="165" t="s">
        <v>335</v>
      </c>
      <c r="ER11" s="166"/>
      <c r="ES11" s="167"/>
      <c r="ET11" s="165" t="s">
        <v>336</v>
      </c>
      <c r="EU11" s="166"/>
      <c r="EV11" s="167"/>
      <c r="EW11" s="94" t="s">
        <v>317</v>
      </c>
      <c r="EX11" s="94"/>
      <c r="EY11" s="94"/>
      <c r="EZ11" s="94" t="s">
        <v>318</v>
      </c>
      <c r="FA11" s="94"/>
      <c r="FB11" s="94"/>
      <c r="FC11" s="94" t="s">
        <v>319</v>
      </c>
      <c r="FD11" s="94"/>
      <c r="FE11" s="94"/>
      <c r="FF11" s="94" t="s">
        <v>320</v>
      </c>
      <c r="FG11" s="94"/>
      <c r="FH11" s="94"/>
      <c r="FI11" s="94" t="s">
        <v>321</v>
      </c>
      <c r="FJ11" s="94"/>
      <c r="FK11" s="94"/>
    </row>
    <row r="12" spans="1:167" ht="70.5" customHeight="1" thickBot="1" x14ac:dyDescent="0.3">
      <c r="A12" s="134"/>
      <c r="B12" s="134"/>
      <c r="C12" s="156" t="s">
        <v>797</v>
      </c>
      <c r="D12" s="160"/>
      <c r="E12" s="158"/>
      <c r="F12" s="157" t="s">
        <v>801</v>
      </c>
      <c r="G12" s="157"/>
      <c r="H12" s="158"/>
      <c r="I12" s="156" t="s">
        <v>805</v>
      </c>
      <c r="J12" s="157"/>
      <c r="K12" s="158"/>
      <c r="L12" s="156" t="s">
        <v>807</v>
      </c>
      <c r="M12" s="157"/>
      <c r="N12" s="158"/>
      <c r="O12" s="156" t="s">
        <v>808</v>
      </c>
      <c r="P12" s="157"/>
      <c r="Q12" s="158"/>
      <c r="R12" s="153" t="s">
        <v>810</v>
      </c>
      <c r="S12" s="154"/>
      <c r="T12" s="155"/>
      <c r="U12" s="153" t="s">
        <v>812</v>
      </c>
      <c r="V12" s="154"/>
      <c r="W12" s="155"/>
      <c r="X12" s="153" t="s">
        <v>814</v>
      </c>
      <c r="Y12" s="154"/>
      <c r="Z12" s="155"/>
      <c r="AA12" s="153" t="s">
        <v>815</v>
      </c>
      <c r="AB12" s="154"/>
      <c r="AC12" s="155"/>
      <c r="AD12" s="153" t="s">
        <v>818</v>
      </c>
      <c r="AE12" s="154"/>
      <c r="AF12" s="155"/>
      <c r="AG12" s="153" t="s">
        <v>819</v>
      </c>
      <c r="AH12" s="154"/>
      <c r="AI12" s="155"/>
      <c r="AJ12" s="153" t="s">
        <v>822</v>
      </c>
      <c r="AK12" s="154"/>
      <c r="AL12" s="155"/>
      <c r="AM12" s="153" t="s">
        <v>826</v>
      </c>
      <c r="AN12" s="154"/>
      <c r="AO12" s="155"/>
      <c r="AP12" s="153" t="s">
        <v>830</v>
      </c>
      <c r="AQ12" s="154"/>
      <c r="AR12" s="155"/>
      <c r="AS12" s="153" t="s">
        <v>831</v>
      </c>
      <c r="AT12" s="154"/>
      <c r="AU12" s="155"/>
      <c r="AV12" s="153" t="s">
        <v>832</v>
      </c>
      <c r="AW12" s="154"/>
      <c r="AX12" s="155"/>
      <c r="AY12" s="153" t="s">
        <v>834</v>
      </c>
      <c r="AZ12" s="154"/>
      <c r="BA12" s="155"/>
      <c r="BB12" s="153" t="s">
        <v>836</v>
      </c>
      <c r="BC12" s="154"/>
      <c r="BD12" s="155"/>
      <c r="BE12" s="153" t="s">
        <v>840</v>
      </c>
      <c r="BF12" s="154"/>
      <c r="BG12" s="155"/>
      <c r="BH12" s="156" t="s">
        <v>270</v>
      </c>
      <c r="BI12" s="157"/>
      <c r="BJ12" s="158"/>
      <c r="BK12" s="153" t="s">
        <v>845</v>
      </c>
      <c r="BL12" s="154"/>
      <c r="BM12" s="155"/>
      <c r="BN12" s="153" t="s">
        <v>846</v>
      </c>
      <c r="BO12" s="154"/>
      <c r="BP12" s="155"/>
      <c r="BQ12" s="153" t="s">
        <v>850</v>
      </c>
      <c r="BR12" s="154"/>
      <c r="BS12" s="155"/>
      <c r="BT12" s="153" t="s">
        <v>851</v>
      </c>
      <c r="BU12" s="154"/>
      <c r="BV12" s="155"/>
      <c r="BW12" s="153" t="s">
        <v>852</v>
      </c>
      <c r="BX12" s="154"/>
      <c r="BY12" s="155"/>
      <c r="BZ12" s="153" t="s">
        <v>274</v>
      </c>
      <c r="CA12" s="154"/>
      <c r="CB12" s="155"/>
      <c r="CC12" s="153" t="s">
        <v>853</v>
      </c>
      <c r="CD12" s="154"/>
      <c r="CE12" s="155"/>
      <c r="CF12" s="153" t="s">
        <v>854</v>
      </c>
      <c r="CG12" s="154"/>
      <c r="CH12" s="155"/>
      <c r="CI12" s="153" t="s">
        <v>856</v>
      </c>
      <c r="CJ12" s="154"/>
      <c r="CK12" s="155"/>
      <c r="CL12" s="153" t="s">
        <v>857</v>
      </c>
      <c r="CM12" s="154"/>
      <c r="CN12" s="155"/>
      <c r="CO12" s="153" t="s">
        <v>860</v>
      </c>
      <c r="CP12" s="154"/>
      <c r="CQ12" s="155"/>
      <c r="CR12" s="153" t="s">
        <v>861</v>
      </c>
      <c r="CS12" s="154"/>
      <c r="CT12" s="155"/>
      <c r="CU12" s="153" t="s">
        <v>864</v>
      </c>
      <c r="CV12" s="154"/>
      <c r="CW12" s="155"/>
      <c r="CX12" s="153" t="s">
        <v>865</v>
      </c>
      <c r="CY12" s="154"/>
      <c r="CZ12" s="155"/>
      <c r="DA12" s="153" t="s">
        <v>426</v>
      </c>
      <c r="DB12" s="154"/>
      <c r="DC12" s="155"/>
      <c r="DD12" s="153" t="s">
        <v>867</v>
      </c>
      <c r="DE12" s="154"/>
      <c r="DF12" s="155"/>
      <c r="DG12" s="153" t="s">
        <v>868</v>
      </c>
      <c r="DH12" s="154"/>
      <c r="DI12" s="155"/>
      <c r="DJ12" s="153" t="s">
        <v>872</v>
      </c>
      <c r="DK12" s="154"/>
      <c r="DL12" s="155"/>
      <c r="DM12" s="153" t="s">
        <v>874</v>
      </c>
      <c r="DN12" s="154"/>
      <c r="DO12" s="155"/>
      <c r="DP12" s="153" t="s">
        <v>875</v>
      </c>
      <c r="DQ12" s="154"/>
      <c r="DR12" s="155"/>
      <c r="DS12" s="153" t="s">
        <v>877</v>
      </c>
      <c r="DT12" s="154"/>
      <c r="DU12" s="155"/>
      <c r="DV12" s="153" t="s">
        <v>878</v>
      </c>
      <c r="DW12" s="154"/>
      <c r="DX12" s="155"/>
      <c r="DY12" s="153" t="s">
        <v>879</v>
      </c>
      <c r="DZ12" s="154"/>
      <c r="EA12" s="155"/>
      <c r="EB12" s="153" t="s">
        <v>881</v>
      </c>
      <c r="EC12" s="154"/>
      <c r="ED12" s="155"/>
      <c r="EE12" s="153" t="s">
        <v>884</v>
      </c>
      <c r="EF12" s="154"/>
      <c r="EG12" s="155"/>
      <c r="EH12" s="153" t="s">
        <v>888</v>
      </c>
      <c r="EI12" s="154"/>
      <c r="EJ12" s="155"/>
      <c r="EK12" s="153" t="s">
        <v>890</v>
      </c>
      <c r="EL12" s="154"/>
      <c r="EM12" s="155"/>
      <c r="EN12" s="153" t="s">
        <v>445</v>
      </c>
      <c r="EO12" s="154"/>
      <c r="EP12" s="155"/>
      <c r="EQ12" s="153" t="s">
        <v>895</v>
      </c>
      <c r="ER12" s="154"/>
      <c r="ES12" s="155"/>
      <c r="ET12" s="153" t="s">
        <v>896</v>
      </c>
      <c r="EU12" s="154"/>
      <c r="EV12" s="155"/>
      <c r="EW12" s="153" t="s">
        <v>898</v>
      </c>
      <c r="EX12" s="154"/>
      <c r="EY12" s="155"/>
      <c r="EZ12" s="153" t="s">
        <v>899</v>
      </c>
      <c r="FA12" s="154"/>
      <c r="FB12" s="155"/>
      <c r="FC12" s="153" t="s">
        <v>901</v>
      </c>
      <c r="FD12" s="154"/>
      <c r="FE12" s="155"/>
      <c r="FF12" s="153" t="s">
        <v>902</v>
      </c>
      <c r="FG12" s="154"/>
      <c r="FH12" s="155"/>
      <c r="FI12" s="153" t="s">
        <v>905</v>
      </c>
      <c r="FJ12" s="154"/>
      <c r="FK12" s="155"/>
    </row>
    <row r="13" spans="1:167" ht="144.75" customHeight="1" thickBot="1" x14ac:dyDescent="0.3">
      <c r="A13" s="134"/>
      <c r="B13" s="134"/>
      <c r="C13" s="60" t="s">
        <v>798</v>
      </c>
      <c r="D13" s="61" t="s">
        <v>799</v>
      </c>
      <c r="E13" s="62" t="s">
        <v>800</v>
      </c>
      <c r="F13" s="63" t="s">
        <v>802</v>
      </c>
      <c r="G13" s="63" t="s">
        <v>803</v>
      </c>
      <c r="H13" s="62" t="s">
        <v>804</v>
      </c>
      <c r="I13" s="64" t="s">
        <v>242</v>
      </c>
      <c r="J13" s="63" t="s">
        <v>243</v>
      </c>
      <c r="K13" s="62" t="s">
        <v>806</v>
      </c>
      <c r="L13" s="64" t="s">
        <v>245</v>
      </c>
      <c r="M13" s="63" t="s">
        <v>246</v>
      </c>
      <c r="N13" s="62" t="s">
        <v>213</v>
      </c>
      <c r="O13" s="64" t="s">
        <v>244</v>
      </c>
      <c r="P13" s="63" t="s">
        <v>158</v>
      </c>
      <c r="Q13" s="62" t="s">
        <v>809</v>
      </c>
      <c r="R13" s="65" t="s">
        <v>249</v>
      </c>
      <c r="S13" s="66" t="s">
        <v>166</v>
      </c>
      <c r="T13" s="67" t="s">
        <v>250</v>
      </c>
      <c r="U13" s="65" t="s">
        <v>252</v>
      </c>
      <c r="V13" s="66" t="s">
        <v>253</v>
      </c>
      <c r="W13" s="67" t="s">
        <v>254</v>
      </c>
      <c r="X13" s="65" t="s">
        <v>255</v>
      </c>
      <c r="Y13" s="66" t="s">
        <v>256</v>
      </c>
      <c r="Z13" s="67" t="s">
        <v>257</v>
      </c>
      <c r="AA13" s="65" t="s">
        <v>251</v>
      </c>
      <c r="AB13" s="66" t="s">
        <v>816</v>
      </c>
      <c r="AC13" s="67" t="s">
        <v>817</v>
      </c>
      <c r="AD13" s="65" t="s">
        <v>258</v>
      </c>
      <c r="AE13" s="66" t="s">
        <v>259</v>
      </c>
      <c r="AF13" s="67" t="s">
        <v>260</v>
      </c>
      <c r="AG13" s="65" t="s">
        <v>261</v>
      </c>
      <c r="AH13" s="66" t="s">
        <v>820</v>
      </c>
      <c r="AI13" s="67" t="s">
        <v>821</v>
      </c>
      <c r="AJ13" s="65" t="s">
        <v>823</v>
      </c>
      <c r="AK13" s="66" t="s">
        <v>824</v>
      </c>
      <c r="AL13" s="67" t="s">
        <v>825</v>
      </c>
      <c r="AM13" s="65" t="s">
        <v>827</v>
      </c>
      <c r="AN13" s="66" t="s">
        <v>828</v>
      </c>
      <c r="AO13" s="67" t="s">
        <v>829</v>
      </c>
      <c r="AP13" s="65" t="s">
        <v>262</v>
      </c>
      <c r="AQ13" s="66" t="s">
        <v>263</v>
      </c>
      <c r="AR13" s="67" t="s">
        <v>264</v>
      </c>
      <c r="AS13" s="65" t="s">
        <v>265</v>
      </c>
      <c r="AT13" s="66" t="s">
        <v>266</v>
      </c>
      <c r="AU13" s="67" t="s">
        <v>267</v>
      </c>
      <c r="AV13" s="65" t="s">
        <v>167</v>
      </c>
      <c r="AW13" s="66" t="s">
        <v>833</v>
      </c>
      <c r="AX13" s="67" t="s">
        <v>169</v>
      </c>
      <c r="AY13" s="65" t="s">
        <v>268</v>
      </c>
      <c r="AZ13" s="66" t="s">
        <v>269</v>
      </c>
      <c r="BA13" s="67" t="s">
        <v>835</v>
      </c>
      <c r="BB13" s="65" t="s">
        <v>837</v>
      </c>
      <c r="BC13" s="66" t="s">
        <v>838</v>
      </c>
      <c r="BD13" s="67" t="s">
        <v>839</v>
      </c>
      <c r="BE13" s="65" t="s">
        <v>841</v>
      </c>
      <c r="BF13" s="66" t="s">
        <v>842</v>
      </c>
      <c r="BG13" s="67" t="s">
        <v>844</v>
      </c>
      <c r="BH13" s="65" t="s">
        <v>271</v>
      </c>
      <c r="BI13" s="66" t="s">
        <v>272</v>
      </c>
      <c r="BJ13" s="67" t="s">
        <v>273</v>
      </c>
      <c r="BK13" s="65" t="s">
        <v>412</v>
      </c>
      <c r="BL13" s="66" t="s">
        <v>397</v>
      </c>
      <c r="BM13" s="67" t="s">
        <v>396</v>
      </c>
      <c r="BN13" s="65" t="s">
        <v>847</v>
      </c>
      <c r="BO13" s="66" t="s">
        <v>848</v>
      </c>
      <c r="BP13" s="67" t="s">
        <v>849</v>
      </c>
      <c r="BQ13" s="65" t="s">
        <v>382</v>
      </c>
      <c r="BR13" s="66" t="s">
        <v>414</v>
      </c>
      <c r="BS13" s="67" t="s">
        <v>413</v>
      </c>
      <c r="BT13" s="65" t="s">
        <v>415</v>
      </c>
      <c r="BU13" s="66" t="s">
        <v>416</v>
      </c>
      <c r="BV13" s="67" t="s">
        <v>164</v>
      </c>
      <c r="BW13" s="65" t="s">
        <v>417</v>
      </c>
      <c r="BX13" s="66" t="s">
        <v>418</v>
      </c>
      <c r="BY13" s="67" t="s">
        <v>419</v>
      </c>
      <c r="BZ13" s="65" t="s">
        <v>225</v>
      </c>
      <c r="CA13" s="66" t="s">
        <v>275</v>
      </c>
      <c r="CB13" s="67" t="s">
        <v>227</v>
      </c>
      <c r="CC13" s="65" t="s">
        <v>276</v>
      </c>
      <c r="CD13" s="66" t="s">
        <v>277</v>
      </c>
      <c r="CE13" s="67" t="s">
        <v>278</v>
      </c>
      <c r="CF13" s="65" t="s">
        <v>279</v>
      </c>
      <c r="CG13" s="66" t="s">
        <v>280</v>
      </c>
      <c r="CH13" s="67" t="s">
        <v>855</v>
      </c>
      <c r="CI13" s="65" t="s">
        <v>147</v>
      </c>
      <c r="CJ13" s="66" t="s">
        <v>281</v>
      </c>
      <c r="CK13" s="67" t="s">
        <v>282</v>
      </c>
      <c r="CL13" s="65" t="s">
        <v>283</v>
      </c>
      <c r="CM13" s="66" t="s">
        <v>858</v>
      </c>
      <c r="CN13" s="67" t="s">
        <v>859</v>
      </c>
      <c r="CO13" s="65" t="s">
        <v>225</v>
      </c>
      <c r="CP13" s="66" t="s">
        <v>226</v>
      </c>
      <c r="CQ13" s="67" t="s">
        <v>183</v>
      </c>
      <c r="CR13" s="65" t="s">
        <v>862</v>
      </c>
      <c r="CS13" s="66" t="s">
        <v>692</v>
      </c>
      <c r="CT13" s="67" t="s">
        <v>863</v>
      </c>
      <c r="CU13" s="65" t="s">
        <v>420</v>
      </c>
      <c r="CV13" s="66" t="s">
        <v>421</v>
      </c>
      <c r="CW13" s="67" t="s">
        <v>422</v>
      </c>
      <c r="CX13" s="65" t="s">
        <v>423</v>
      </c>
      <c r="CY13" s="66" t="s">
        <v>424</v>
      </c>
      <c r="CZ13" s="67" t="s">
        <v>425</v>
      </c>
      <c r="DA13" s="65" t="s">
        <v>866</v>
      </c>
      <c r="DB13" s="66" t="s">
        <v>427</v>
      </c>
      <c r="DC13" s="67" t="s">
        <v>428</v>
      </c>
      <c r="DD13" s="68" t="s">
        <v>147</v>
      </c>
      <c r="DE13" s="69" t="s">
        <v>248</v>
      </c>
      <c r="DF13" s="69" t="s">
        <v>247</v>
      </c>
      <c r="DG13" s="68" t="s">
        <v>869</v>
      </c>
      <c r="DH13" s="69" t="s">
        <v>870</v>
      </c>
      <c r="DI13" s="69" t="s">
        <v>871</v>
      </c>
      <c r="DJ13" s="68" t="s">
        <v>429</v>
      </c>
      <c r="DK13" s="69" t="s">
        <v>430</v>
      </c>
      <c r="DL13" s="69" t="s">
        <v>873</v>
      </c>
      <c r="DM13" s="65" t="s">
        <v>431</v>
      </c>
      <c r="DN13" s="66" t="s">
        <v>432</v>
      </c>
      <c r="DO13" s="67" t="s">
        <v>433</v>
      </c>
      <c r="DP13" s="65" t="s">
        <v>431</v>
      </c>
      <c r="DQ13" s="66" t="s">
        <v>432</v>
      </c>
      <c r="DR13" s="67" t="s">
        <v>876</v>
      </c>
      <c r="DS13" s="65" t="s">
        <v>434</v>
      </c>
      <c r="DT13" s="66" t="s">
        <v>435</v>
      </c>
      <c r="DU13" s="67" t="s">
        <v>436</v>
      </c>
      <c r="DV13" s="65" t="s">
        <v>437</v>
      </c>
      <c r="DW13" s="66" t="s">
        <v>438</v>
      </c>
      <c r="DX13" s="67" t="s">
        <v>439</v>
      </c>
      <c r="DY13" s="65" t="s">
        <v>440</v>
      </c>
      <c r="DZ13" s="66" t="s">
        <v>441</v>
      </c>
      <c r="EA13" s="67" t="s">
        <v>880</v>
      </c>
      <c r="EB13" s="65" t="s">
        <v>1084</v>
      </c>
      <c r="EC13" s="66" t="s">
        <v>882</v>
      </c>
      <c r="ED13" s="67" t="s">
        <v>883</v>
      </c>
      <c r="EE13" s="65" t="s">
        <v>885</v>
      </c>
      <c r="EF13" s="66" t="s">
        <v>886</v>
      </c>
      <c r="EG13" s="67" t="s">
        <v>887</v>
      </c>
      <c r="EH13" s="65" t="s">
        <v>442</v>
      </c>
      <c r="EI13" s="66" t="s">
        <v>889</v>
      </c>
      <c r="EJ13" s="67" t="s">
        <v>222</v>
      </c>
      <c r="EK13" s="65" t="s">
        <v>443</v>
      </c>
      <c r="EL13" s="66" t="s">
        <v>891</v>
      </c>
      <c r="EM13" s="67" t="s">
        <v>892</v>
      </c>
      <c r="EN13" s="65" t="s">
        <v>893</v>
      </c>
      <c r="EO13" s="66" t="s">
        <v>894</v>
      </c>
      <c r="EP13" s="67" t="s">
        <v>446</v>
      </c>
      <c r="EQ13" s="65" t="s">
        <v>204</v>
      </c>
      <c r="ER13" s="66" t="s">
        <v>444</v>
      </c>
      <c r="ES13" s="67" t="s">
        <v>224</v>
      </c>
      <c r="ET13" s="65" t="s">
        <v>448</v>
      </c>
      <c r="EU13" s="66" t="s">
        <v>449</v>
      </c>
      <c r="EV13" s="67" t="s">
        <v>897</v>
      </c>
      <c r="EW13" s="65" t="s">
        <v>450</v>
      </c>
      <c r="EX13" s="66" t="s">
        <v>451</v>
      </c>
      <c r="EY13" s="67" t="s">
        <v>452</v>
      </c>
      <c r="EZ13" s="65" t="s">
        <v>1085</v>
      </c>
      <c r="FA13" s="66" t="s">
        <v>900</v>
      </c>
      <c r="FB13" s="67" t="s">
        <v>453</v>
      </c>
      <c r="FC13" s="65" t="s">
        <v>454</v>
      </c>
      <c r="FD13" s="66" t="s">
        <v>455</v>
      </c>
      <c r="FE13" s="67" t="s">
        <v>456</v>
      </c>
      <c r="FF13" s="65" t="s">
        <v>902</v>
      </c>
      <c r="FG13" s="66" t="s">
        <v>903</v>
      </c>
      <c r="FH13" s="67" t="s">
        <v>904</v>
      </c>
      <c r="FI13" s="65" t="s">
        <v>906</v>
      </c>
      <c r="FJ13" s="66" t="s">
        <v>907</v>
      </c>
      <c r="FK13" s="67" t="s">
        <v>908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0" t="s">
        <v>136</v>
      </c>
      <c r="B39" s="13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2" t="s">
        <v>637</v>
      </c>
      <c r="B40" s="133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3" t="s">
        <v>1073</v>
      </c>
      <c r="C42" s="104"/>
      <c r="D42" s="104"/>
      <c r="E42" s="105"/>
      <c r="F42" s="45"/>
      <c r="G42" s="45"/>
      <c r="H42" s="45"/>
      <c r="I42" s="45"/>
    </row>
    <row r="43" spans="1:167" x14ac:dyDescent="0.25">
      <c r="B43" s="16" t="s">
        <v>614</v>
      </c>
      <c r="C43" s="16" t="s">
        <v>632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616</v>
      </c>
      <c r="C44" s="4" t="s">
        <v>632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617</v>
      </c>
      <c r="C45" s="4" t="s">
        <v>632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9" t="s">
        <v>286</v>
      </c>
      <c r="E47" s="159"/>
      <c r="F47" s="107" t="s">
        <v>287</v>
      </c>
      <c r="G47" s="107"/>
      <c r="H47" s="137" t="s">
        <v>342</v>
      </c>
      <c r="I47" s="137"/>
    </row>
    <row r="48" spans="1:167" x14ac:dyDescent="0.25">
      <c r="B48" s="4" t="s">
        <v>614</v>
      </c>
      <c r="C48" s="4" t="s">
        <v>633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616</v>
      </c>
      <c r="C49" s="4" t="s">
        <v>633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617</v>
      </c>
      <c r="C50" s="4" t="s">
        <v>633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614</v>
      </c>
      <c r="C52" s="4" t="s">
        <v>634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616</v>
      </c>
      <c r="C53" s="4" t="s">
        <v>634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617</v>
      </c>
      <c r="C54" s="4" t="s">
        <v>634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6" t="s">
        <v>294</v>
      </c>
      <c r="E56" s="106"/>
      <c r="F56" s="137" t="s">
        <v>289</v>
      </c>
      <c r="G56" s="137"/>
      <c r="H56" s="137" t="s">
        <v>295</v>
      </c>
      <c r="I56" s="137"/>
      <c r="J56" s="137" t="s">
        <v>296</v>
      </c>
      <c r="K56" s="137"/>
      <c r="L56" s="137" t="s">
        <v>43</v>
      </c>
      <c r="M56" s="137"/>
    </row>
    <row r="57" spans="2:13" x14ac:dyDescent="0.25">
      <c r="B57" s="4" t="s">
        <v>614</v>
      </c>
      <c r="C57" s="4" t="s">
        <v>635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616</v>
      </c>
      <c r="C58" s="4" t="s">
        <v>635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617</v>
      </c>
      <c r="C59" s="4" t="s">
        <v>635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614</v>
      </c>
      <c r="C61" s="4" t="s">
        <v>636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616</v>
      </c>
      <c r="C62" s="4" t="s">
        <v>636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617</v>
      </c>
      <c r="C63" s="4" t="s">
        <v>636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62"/>
  <sheetViews>
    <sheetView workbookViewId="0">
      <selection activeCell="N50" sqref="N50"/>
    </sheetView>
  </sheetViews>
  <sheetFormatPr defaultRowHeight="15" x14ac:dyDescent="0.25"/>
  <cols>
    <col min="1" max="1" width="9.140625" customWidth="1"/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1076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1189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86" t="s">
        <v>1112</v>
      </c>
      <c r="JW2" s="86"/>
    </row>
    <row r="3" spans="1:283" ht="15.75" x14ac:dyDescent="0.25">
      <c r="A3" s="8"/>
      <c r="B3" s="7"/>
      <c r="C3" s="7"/>
      <c r="D3" s="7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3"/>
      <c r="JW3" s="53"/>
    </row>
    <row r="4" spans="1:283" ht="18.75" x14ac:dyDescent="0.3">
      <c r="A4" s="169" t="s">
        <v>0</v>
      </c>
      <c r="B4" s="169" t="s">
        <v>135</v>
      </c>
      <c r="C4" s="178" t="s">
        <v>344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8" t="s">
        <v>285</v>
      </c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8" t="s">
        <v>720</v>
      </c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8" t="s">
        <v>293</v>
      </c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8" t="s">
        <v>1077</v>
      </c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</row>
    <row r="5" spans="1:283" ht="15" customHeight="1" x14ac:dyDescent="0.25">
      <c r="A5" s="170"/>
      <c r="B5" s="170"/>
      <c r="C5" s="138" t="s">
        <v>1106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38" t="s">
        <v>345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93" t="s">
        <v>287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4" t="s">
        <v>346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3" t="s">
        <v>342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138" t="s">
        <v>343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294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45" t="s">
        <v>289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93" t="s">
        <v>295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142" t="s">
        <v>296</v>
      </c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4"/>
      <c r="HE5" s="146" t="s">
        <v>43</v>
      </c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8"/>
      <c r="HZ5" s="93" t="s">
        <v>1160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</row>
    <row r="6" spans="1:283" ht="4.1500000000000004" hidden="1" customHeight="1" x14ac:dyDescent="0.25">
      <c r="A6" s="170"/>
      <c r="B6" s="17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</row>
    <row r="7" spans="1:283" ht="16.149999999999999" hidden="1" customHeight="1" thickBot="1" x14ac:dyDescent="0.3">
      <c r="A7" s="170"/>
      <c r="B7" s="17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</row>
    <row r="8" spans="1:283" ht="17.45" hidden="1" customHeight="1" thickBot="1" x14ac:dyDescent="0.3">
      <c r="A8" s="170"/>
      <c r="B8" s="17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</row>
    <row r="9" spans="1:283" ht="18" hidden="1" customHeight="1" thickBot="1" x14ac:dyDescent="0.3">
      <c r="A9" s="170"/>
      <c r="B9" s="17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</row>
    <row r="10" spans="1:283" ht="30" hidden="1" customHeight="1" thickBot="1" x14ac:dyDescent="0.3">
      <c r="A10" s="170"/>
      <c r="B10" s="17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</row>
    <row r="11" spans="1:283" ht="15.75" x14ac:dyDescent="0.25">
      <c r="A11" s="170"/>
      <c r="B11" s="170"/>
      <c r="C11" s="149" t="s">
        <v>87</v>
      </c>
      <c r="D11" s="149" t="s">
        <v>2</v>
      </c>
      <c r="E11" s="149" t="s">
        <v>3</v>
      </c>
      <c r="F11" s="149" t="s">
        <v>88</v>
      </c>
      <c r="G11" s="149" t="s">
        <v>6</v>
      </c>
      <c r="H11" s="149" t="s">
        <v>7</v>
      </c>
      <c r="I11" s="149" t="s">
        <v>89</v>
      </c>
      <c r="J11" s="149"/>
      <c r="K11" s="149"/>
      <c r="L11" s="149" t="s">
        <v>128</v>
      </c>
      <c r="M11" s="149"/>
      <c r="N11" s="149"/>
      <c r="O11" s="149" t="s">
        <v>90</v>
      </c>
      <c r="P11" s="149"/>
      <c r="Q11" s="149"/>
      <c r="R11" s="149" t="s">
        <v>91</v>
      </c>
      <c r="S11" s="149"/>
      <c r="T11" s="149"/>
      <c r="U11" s="149" t="s">
        <v>92</v>
      </c>
      <c r="V11" s="149"/>
      <c r="W11" s="149"/>
      <c r="X11" s="149" t="s">
        <v>93</v>
      </c>
      <c r="Y11" s="149"/>
      <c r="Z11" s="149"/>
      <c r="AA11" s="149" t="s">
        <v>94</v>
      </c>
      <c r="AB11" s="149"/>
      <c r="AC11" s="149"/>
      <c r="AD11" s="149" t="s">
        <v>924</v>
      </c>
      <c r="AE11" s="149"/>
      <c r="AF11" s="149"/>
      <c r="AG11" s="149" t="s">
        <v>129</v>
      </c>
      <c r="AH11" s="149"/>
      <c r="AI11" s="149"/>
      <c r="AJ11" s="94" t="s">
        <v>95</v>
      </c>
      <c r="AK11" s="94"/>
      <c r="AL11" s="94"/>
      <c r="AM11" s="94" t="s">
        <v>933</v>
      </c>
      <c r="AN11" s="94"/>
      <c r="AO11" s="94"/>
      <c r="AP11" s="149" t="s">
        <v>96</v>
      </c>
      <c r="AQ11" s="149"/>
      <c r="AR11" s="149"/>
      <c r="AS11" s="149" t="s">
        <v>97</v>
      </c>
      <c r="AT11" s="149"/>
      <c r="AU11" s="149"/>
      <c r="AV11" s="94" t="s">
        <v>98</v>
      </c>
      <c r="AW11" s="94"/>
      <c r="AX11" s="94"/>
      <c r="AY11" s="149" t="s">
        <v>99</v>
      </c>
      <c r="AZ11" s="149"/>
      <c r="BA11" s="149"/>
      <c r="BB11" s="149" t="s">
        <v>100</v>
      </c>
      <c r="BC11" s="149"/>
      <c r="BD11" s="149"/>
      <c r="BE11" s="149" t="s">
        <v>101</v>
      </c>
      <c r="BF11" s="149"/>
      <c r="BG11" s="149"/>
      <c r="BH11" s="149" t="s">
        <v>102</v>
      </c>
      <c r="BI11" s="149"/>
      <c r="BJ11" s="149"/>
      <c r="BK11" s="149" t="s">
        <v>939</v>
      </c>
      <c r="BL11" s="149"/>
      <c r="BM11" s="149"/>
      <c r="BN11" s="94" t="s">
        <v>103</v>
      </c>
      <c r="BO11" s="94"/>
      <c r="BP11" s="94"/>
      <c r="BQ11" s="94" t="s">
        <v>104</v>
      </c>
      <c r="BR11" s="94"/>
      <c r="BS11" s="94"/>
      <c r="BT11" s="94" t="s">
        <v>105</v>
      </c>
      <c r="BU11" s="94"/>
      <c r="BV11" s="94"/>
      <c r="BW11" s="94" t="s">
        <v>106</v>
      </c>
      <c r="BX11" s="94"/>
      <c r="BY11" s="94"/>
      <c r="BZ11" s="94" t="s">
        <v>107</v>
      </c>
      <c r="CA11" s="94"/>
      <c r="CB11" s="94"/>
      <c r="CC11" s="94" t="s">
        <v>108</v>
      </c>
      <c r="CD11" s="94"/>
      <c r="CE11" s="94"/>
      <c r="CF11" s="94" t="s">
        <v>109</v>
      </c>
      <c r="CG11" s="94"/>
      <c r="CH11" s="94"/>
      <c r="CI11" s="94" t="s">
        <v>110</v>
      </c>
      <c r="CJ11" s="94"/>
      <c r="CK11" s="94"/>
      <c r="CL11" s="94" t="s">
        <v>111</v>
      </c>
      <c r="CM11" s="94"/>
      <c r="CN11" s="94"/>
      <c r="CO11" s="94" t="s">
        <v>130</v>
      </c>
      <c r="CP11" s="94"/>
      <c r="CQ11" s="94"/>
      <c r="CR11" s="94" t="s">
        <v>112</v>
      </c>
      <c r="CS11" s="94"/>
      <c r="CT11" s="94"/>
      <c r="CU11" s="94" t="s">
        <v>113</v>
      </c>
      <c r="CV11" s="94"/>
      <c r="CW11" s="94"/>
      <c r="CX11" s="94" t="s">
        <v>114</v>
      </c>
      <c r="CY11" s="94"/>
      <c r="CZ11" s="94"/>
      <c r="DA11" s="94" t="s">
        <v>115</v>
      </c>
      <c r="DB11" s="94"/>
      <c r="DC11" s="94"/>
      <c r="DD11" s="94" t="s">
        <v>347</v>
      </c>
      <c r="DE11" s="94"/>
      <c r="DF11" s="94"/>
      <c r="DG11" s="94" t="s">
        <v>348</v>
      </c>
      <c r="DH11" s="94"/>
      <c r="DI11" s="94"/>
      <c r="DJ11" s="94" t="s">
        <v>349</v>
      </c>
      <c r="DK11" s="94"/>
      <c r="DL11" s="94"/>
      <c r="DM11" s="94" t="s">
        <v>350</v>
      </c>
      <c r="DN11" s="94"/>
      <c r="DO11" s="94"/>
      <c r="DP11" s="94" t="s">
        <v>351</v>
      </c>
      <c r="DQ11" s="94"/>
      <c r="DR11" s="94"/>
      <c r="DS11" s="94" t="s">
        <v>352</v>
      </c>
      <c r="DT11" s="94"/>
      <c r="DU11" s="94"/>
      <c r="DV11" s="94" t="s">
        <v>353</v>
      </c>
      <c r="DW11" s="94"/>
      <c r="DX11" s="94"/>
      <c r="DY11" s="94" t="s">
        <v>116</v>
      </c>
      <c r="DZ11" s="94"/>
      <c r="EA11" s="94"/>
      <c r="EB11" s="94" t="s">
        <v>117</v>
      </c>
      <c r="EC11" s="94"/>
      <c r="ED11" s="94"/>
      <c r="EE11" s="94" t="s">
        <v>118</v>
      </c>
      <c r="EF11" s="94"/>
      <c r="EG11" s="94"/>
      <c r="EH11" s="94" t="s">
        <v>131</v>
      </c>
      <c r="EI11" s="94"/>
      <c r="EJ11" s="94"/>
      <c r="EK11" s="94" t="s">
        <v>119</v>
      </c>
      <c r="EL11" s="94"/>
      <c r="EM11" s="94"/>
      <c r="EN11" s="94" t="s">
        <v>120</v>
      </c>
      <c r="EO11" s="94"/>
      <c r="EP11" s="94"/>
      <c r="EQ11" s="94" t="s">
        <v>121</v>
      </c>
      <c r="ER11" s="94"/>
      <c r="ES11" s="94"/>
      <c r="ET11" s="94" t="s">
        <v>122</v>
      </c>
      <c r="EU11" s="94"/>
      <c r="EV11" s="94"/>
      <c r="EW11" s="94" t="s">
        <v>123</v>
      </c>
      <c r="EX11" s="94"/>
      <c r="EY11" s="94"/>
      <c r="EZ11" s="94" t="s">
        <v>124</v>
      </c>
      <c r="FA11" s="94"/>
      <c r="FB11" s="94"/>
      <c r="FC11" s="94" t="s">
        <v>125</v>
      </c>
      <c r="FD11" s="94"/>
      <c r="FE11" s="94"/>
      <c r="FF11" s="94" t="s">
        <v>126</v>
      </c>
      <c r="FG11" s="94"/>
      <c r="FH11" s="94"/>
      <c r="FI11" s="94" t="s">
        <v>127</v>
      </c>
      <c r="FJ11" s="94"/>
      <c r="FK11" s="94"/>
      <c r="FL11" s="94" t="s">
        <v>132</v>
      </c>
      <c r="FM11" s="94"/>
      <c r="FN11" s="94"/>
      <c r="FO11" s="94" t="s">
        <v>133</v>
      </c>
      <c r="FP11" s="94"/>
      <c r="FQ11" s="94"/>
      <c r="FR11" s="94" t="s">
        <v>354</v>
      </c>
      <c r="FS11" s="94"/>
      <c r="FT11" s="94"/>
      <c r="FU11" s="94" t="s">
        <v>355</v>
      </c>
      <c r="FV11" s="94"/>
      <c r="FW11" s="94"/>
      <c r="FX11" s="94" t="s">
        <v>356</v>
      </c>
      <c r="FY11" s="94"/>
      <c r="FZ11" s="94"/>
      <c r="GA11" s="94" t="s">
        <v>357</v>
      </c>
      <c r="GB11" s="94"/>
      <c r="GC11" s="94"/>
      <c r="GD11" s="94" t="s">
        <v>358</v>
      </c>
      <c r="GE11" s="94"/>
      <c r="GF11" s="94"/>
      <c r="GG11" s="94" t="s">
        <v>359</v>
      </c>
      <c r="GH11" s="94"/>
      <c r="GI11" s="94"/>
      <c r="GJ11" s="94" t="s">
        <v>1017</v>
      </c>
      <c r="GK11" s="94"/>
      <c r="GL11" s="94"/>
      <c r="GM11" s="94" t="s">
        <v>1018</v>
      </c>
      <c r="GN11" s="94"/>
      <c r="GO11" s="94"/>
      <c r="GP11" s="94" t="s">
        <v>1020</v>
      </c>
      <c r="GQ11" s="94"/>
      <c r="GR11" s="94"/>
      <c r="GS11" s="94" t="s">
        <v>1024</v>
      </c>
      <c r="GT11" s="94"/>
      <c r="GU11" s="94"/>
      <c r="GV11" s="94" t="s">
        <v>1030</v>
      </c>
      <c r="GW11" s="94"/>
      <c r="GX11" s="94"/>
      <c r="GY11" s="94" t="s">
        <v>1031</v>
      </c>
      <c r="GZ11" s="94"/>
      <c r="HA11" s="94"/>
      <c r="HB11" s="94" t="s">
        <v>1035</v>
      </c>
      <c r="HC11" s="94"/>
      <c r="HD11" s="94"/>
      <c r="HE11" s="94" t="s">
        <v>1036</v>
      </c>
      <c r="HF11" s="94"/>
      <c r="HG11" s="94"/>
      <c r="HH11" s="94" t="s">
        <v>1038</v>
      </c>
      <c r="HI11" s="94"/>
      <c r="HJ11" s="94"/>
      <c r="HK11" s="94" t="s">
        <v>1042</v>
      </c>
      <c r="HL11" s="94"/>
      <c r="HM11" s="94"/>
      <c r="HN11" s="94" t="s">
        <v>1044</v>
      </c>
      <c r="HO11" s="94"/>
      <c r="HP11" s="94"/>
      <c r="HQ11" s="94" t="s">
        <v>1047</v>
      </c>
      <c r="HR11" s="94"/>
      <c r="HS11" s="94"/>
      <c r="HT11" s="94" t="s">
        <v>1052</v>
      </c>
      <c r="HU11" s="94"/>
      <c r="HV11" s="94"/>
      <c r="HW11" s="94" t="s">
        <v>1053</v>
      </c>
      <c r="HX11" s="94"/>
      <c r="HY11" s="94"/>
      <c r="HZ11" s="94" t="s">
        <v>360</v>
      </c>
      <c r="IA11" s="94"/>
      <c r="IB11" s="94"/>
      <c r="IC11" s="94" t="s">
        <v>361</v>
      </c>
      <c r="ID11" s="94"/>
      <c r="IE11" s="94"/>
      <c r="IF11" s="94" t="s">
        <v>362</v>
      </c>
      <c r="IG11" s="94"/>
      <c r="IH11" s="94"/>
      <c r="II11" s="94" t="s">
        <v>363</v>
      </c>
      <c r="IJ11" s="94"/>
      <c r="IK11" s="94"/>
      <c r="IL11" s="94" t="s">
        <v>364</v>
      </c>
      <c r="IM11" s="94"/>
      <c r="IN11" s="94"/>
      <c r="IO11" s="94" t="s">
        <v>365</v>
      </c>
      <c r="IP11" s="94"/>
      <c r="IQ11" s="94"/>
      <c r="IR11" s="123" t="s">
        <v>366</v>
      </c>
      <c r="IS11" s="124"/>
      <c r="IT11" s="125"/>
      <c r="IU11" s="73"/>
      <c r="IV11" s="73"/>
      <c r="IW11" s="73"/>
      <c r="IX11" s="73"/>
    </row>
    <row r="12" spans="1:283" ht="91.5" customHeight="1" x14ac:dyDescent="0.25">
      <c r="A12" s="170"/>
      <c r="B12" s="170"/>
      <c r="C12" s="101" t="s">
        <v>909</v>
      </c>
      <c r="D12" s="101"/>
      <c r="E12" s="101"/>
      <c r="F12" s="100" t="s">
        <v>912</v>
      </c>
      <c r="G12" s="100"/>
      <c r="H12" s="100"/>
      <c r="I12" s="100" t="s">
        <v>913</v>
      </c>
      <c r="J12" s="100"/>
      <c r="K12" s="100"/>
      <c r="L12" s="100" t="s">
        <v>917</v>
      </c>
      <c r="M12" s="100"/>
      <c r="N12" s="100"/>
      <c r="O12" s="100" t="s">
        <v>918</v>
      </c>
      <c r="P12" s="100"/>
      <c r="Q12" s="100"/>
      <c r="R12" s="100" t="s">
        <v>919</v>
      </c>
      <c r="S12" s="100"/>
      <c r="T12" s="100"/>
      <c r="U12" s="100" t="s">
        <v>473</v>
      </c>
      <c r="V12" s="100"/>
      <c r="W12" s="100"/>
      <c r="X12" s="100" t="s">
        <v>1070</v>
      </c>
      <c r="Y12" s="100"/>
      <c r="Z12" s="100"/>
      <c r="AA12" s="101" t="s">
        <v>476</v>
      </c>
      <c r="AB12" s="101"/>
      <c r="AC12" s="101"/>
      <c r="AD12" s="101" t="s">
        <v>925</v>
      </c>
      <c r="AE12" s="101"/>
      <c r="AF12" s="101"/>
      <c r="AG12" s="100" t="s">
        <v>926</v>
      </c>
      <c r="AH12" s="100"/>
      <c r="AI12" s="100"/>
      <c r="AJ12" s="100" t="s">
        <v>930</v>
      </c>
      <c r="AK12" s="100"/>
      <c r="AL12" s="100"/>
      <c r="AM12" s="101" t="s">
        <v>932</v>
      </c>
      <c r="AN12" s="101"/>
      <c r="AO12" s="101"/>
      <c r="AP12" s="100" t="s">
        <v>483</v>
      </c>
      <c r="AQ12" s="100"/>
      <c r="AR12" s="100"/>
      <c r="AS12" s="101" t="s">
        <v>934</v>
      </c>
      <c r="AT12" s="101"/>
      <c r="AU12" s="101"/>
      <c r="AV12" s="100" t="s">
        <v>935</v>
      </c>
      <c r="AW12" s="100"/>
      <c r="AX12" s="100"/>
      <c r="AY12" s="100" t="s">
        <v>489</v>
      </c>
      <c r="AZ12" s="100"/>
      <c r="BA12" s="100"/>
      <c r="BB12" s="100" t="s">
        <v>936</v>
      </c>
      <c r="BC12" s="100"/>
      <c r="BD12" s="100"/>
      <c r="BE12" s="100" t="s">
        <v>937</v>
      </c>
      <c r="BF12" s="100"/>
      <c r="BG12" s="100"/>
      <c r="BH12" s="100" t="s">
        <v>938</v>
      </c>
      <c r="BI12" s="100"/>
      <c r="BJ12" s="100"/>
      <c r="BK12" s="100" t="s">
        <v>944</v>
      </c>
      <c r="BL12" s="100"/>
      <c r="BM12" s="100"/>
      <c r="BN12" s="100" t="s">
        <v>940</v>
      </c>
      <c r="BO12" s="100"/>
      <c r="BP12" s="100"/>
      <c r="BQ12" s="100" t="s">
        <v>941</v>
      </c>
      <c r="BR12" s="100"/>
      <c r="BS12" s="100"/>
      <c r="BT12" s="100" t="s">
        <v>504</v>
      </c>
      <c r="BU12" s="100"/>
      <c r="BV12" s="100"/>
      <c r="BW12" s="100" t="s">
        <v>949</v>
      </c>
      <c r="BX12" s="100"/>
      <c r="BY12" s="100"/>
      <c r="BZ12" s="100" t="s">
        <v>507</v>
      </c>
      <c r="CA12" s="100"/>
      <c r="CB12" s="100"/>
      <c r="CC12" s="100" t="s">
        <v>510</v>
      </c>
      <c r="CD12" s="100"/>
      <c r="CE12" s="100"/>
      <c r="CF12" s="100" t="s">
        <v>952</v>
      </c>
      <c r="CG12" s="100"/>
      <c r="CH12" s="100"/>
      <c r="CI12" s="100" t="s">
        <v>956</v>
      </c>
      <c r="CJ12" s="100"/>
      <c r="CK12" s="100"/>
      <c r="CL12" s="100" t="s">
        <v>957</v>
      </c>
      <c r="CM12" s="100"/>
      <c r="CN12" s="100"/>
      <c r="CO12" s="100" t="s">
        <v>958</v>
      </c>
      <c r="CP12" s="100"/>
      <c r="CQ12" s="100"/>
      <c r="CR12" s="100" t="s">
        <v>959</v>
      </c>
      <c r="CS12" s="100"/>
      <c r="CT12" s="100"/>
      <c r="CU12" s="100" t="s">
        <v>960</v>
      </c>
      <c r="CV12" s="100"/>
      <c r="CW12" s="100"/>
      <c r="CX12" s="100" t="s">
        <v>961</v>
      </c>
      <c r="CY12" s="100"/>
      <c r="CZ12" s="100"/>
      <c r="DA12" s="100" t="s">
        <v>520</v>
      </c>
      <c r="DB12" s="100"/>
      <c r="DC12" s="100"/>
      <c r="DD12" s="100" t="s">
        <v>966</v>
      </c>
      <c r="DE12" s="100"/>
      <c r="DF12" s="100"/>
      <c r="DG12" s="100" t="s">
        <v>967</v>
      </c>
      <c r="DH12" s="100"/>
      <c r="DI12" s="100"/>
      <c r="DJ12" s="100" t="s">
        <v>971</v>
      </c>
      <c r="DK12" s="100"/>
      <c r="DL12" s="100"/>
      <c r="DM12" s="100" t="s">
        <v>533</v>
      </c>
      <c r="DN12" s="100"/>
      <c r="DO12" s="100"/>
      <c r="DP12" s="100" t="s">
        <v>536</v>
      </c>
      <c r="DQ12" s="100"/>
      <c r="DR12" s="100"/>
      <c r="DS12" s="100" t="s">
        <v>973</v>
      </c>
      <c r="DT12" s="100"/>
      <c r="DU12" s="100"/>
      <c r="DV12" s="100" t="s">
        <v>510</v>
      </c>
      <c r="DW12" s="100"/>
      <c r="DX12" s="100"/>
      <c r="DY12" s="100" t="s">
        <v>978</v>
      </c>
      <c r="DZ12" s="100"/>
      <c r="EA12" s="100"/>
      <c r="EB12" s="100" t="s">
        <v>979</v>
      </c>
      <c r="EC12" s="100"/>
      <c r="ED12" s="100"/>
      <c r="EE12" s="100" t="s">
        <v>545</v>
      </c>
      <c r="EF12" s="100"/>
      <c r="EG12" s="100"/>
      <c r="EH12" s="100" t="s">
        <v>982</v>
      </c>
      <c r="EI12" s="100"/>
      <c r="EJ12" s="100"/>
      <c r="EK12" s="100" t="s">
        <v>549</v>
      </c>
      <c r="EL12" s="100"/>
      <c r="EM12" s="100"/>
      <c r="EN12" s="100" t="s">
        <v>550</v>
      </c>
      <c r="EO12" s="100"/>
      <c r="EP12" s="100"/>
      <c r="EQ12" s="100" t="s">
        <v>985</v>
      </c>
      <c r="ER12" s="100"/>
      <c r="ES12" s="100"/>
      <c r="ET12" s="100" t="s">
        <v>986</v>
      </c>
      <c r="EU12" s="100"/>
      <c r="EV12" s="100"/>
      <c r="EW12" s="100" t="s">
        <v>987</v>
      </c>
      <c r="EX12" s="100"/>
      <c r="EY12" s="100"/>
      <c r="EZ12" s="100" t="s">
        <v>988</v>
      </c>
      <c r="FA12" s="100"/>
      <c r="FB12" s="100"/>
      <c r="FC12" s="100" t="s">
        <v>990</v>
      </c>
      <c r="FD12" s="100"/>
      <c r="FE12" s="100"/>
      <c r="FF12" s="100" t="s">
        <v>997</v>
      </c>
      <c r="FG12" s="100"/>
      <c r="FH12" s="100"/>
      <c r="FI12" s="100" t="s">
        <v>994</v>
      </c>
      <c r="FJ12" s="100"/>
      <c r="FK12" s="100"/>
      <c r="FL12" s="100" t="s">
        <v>995</v>
      </c>
      <c r="FM12" s="100"/>
      <c r="FN12" s="100"/>
      <c r="FO12" s="149" t="s">
        <v>568</v>
      </c>
      <c r="FP12" s="149"/>
      <c r="FQ12" s="149"/>
      <c r="FR12" s="100" t="s">
        <v>1002</v>
      </c>
      <c r="FS12" s="100"/>
      <c r="FT12" s="100"/>
      <c r="FU12" s="100" t="s">
        <v>1004</v>
      </c>
      <c r="FV12" s="100"/>
      <c r="FW12" s="100"/>
      <c r="FX12" s="100" t="s">
        <v>573</v>
      </c>
      <c r="FY12" s="100"/>
      <c r="FZ12" s="100"/>
      <c r="GA12" s="100" t="s">
        <v>1006</v>
      </c>
      <c r="GB12" s="100"/>
      <c r="GC12" s="100"/>
      <c r="GD12" s="100" t="s">
        <v>1008</v>
      </c>
      <c r="GE12" s="100"/>
      <c r="GF12" s="100"/>
      <c r="GG12" s="100" t="s">
        <v>1012</v>
      </c>
      <c r="GH12" s="100"/>
      <c r="GI12" s="100"/>
      <c r="GJ12" s="101" t="s">
        <v>1013</v>
      </c>
      <c r="GK12" s="101"/>
      <c r="GL12" s="101"/>
      <c r="GM12" s="100" t="s">
        <v>581</v>
      </c>
      <c r="GN12" s="100"/>
      <c r="GO12" s="100"/>
      <c r="GP12" s="100" t="s">
        <v>1019</v>
      </c>
      <c r="GQ12" s="100"/>
      <c r="GR12" s="100"/>
      <c r="GS12" s="100" t="s">
        <v>1025</v>
      </c>
      <c r="GT12" s="100"/>
      <c r="GU12" s="100"/>
      <c r="GV12" s="100" t="s">
        <v>1026</v>
      </c>
      <c r="GW12" s="100"/>
      <c r="GX12" s="100"/>
      <c r="GY12" s="100" t="s">
        <v>586</v>
      </c>
      <c r="GZ12" s="100"/>
      <c r="HA12" s="100"/>
      <c r="HB12" s="100" t="s">
        <v>587</v>
      </c>
      <c r="HC12" s="100"/>
      <c r="HD12" s="100"/>
      <c r="HE12" s="100" t="s">
        <v>590</v>
      </c>
      <c r="HF12" s="100"/>
      <c r="HG12" s="100"/>
      <c r="HH12" s="100" t="s">
        <v>1037</v>
      </c>
      <c r="HI12" s="100"/>
      <c r="HJ12" s="100"/>
      <c r="HK12" s="100" t="s">
        <v>1043</v>
      </c>
      <c r="HL12" s="100"/>
      <c r="HM12" s="100"/>
      <c r="HN12" s="100" t="s">
        <v>1045</v>
      </c>
      <c r="HO12" s="100"/>
      <c r="HP12" s="100"/>
      <c r="HQ12" s="100" t="s">
        <v>1048</v>
      </c>
      <c r="HR12" s="100"/>
      <c r="HS12" s="100"/>
      <c r="HT12" s="100" t="s">
        <v>599</v>
      </c>
      <c r="HU12" s="100"/>
      <c r="HV12" s="100"/>
      <c r="HW12" s="100" t="s">
        <v>465</v>
      </c>
      <c r="HX12" s="100"/>
      <c r="HY12" s="100"/>
      <c r="HZ12" s="100" t="s">
        <v>1054</v>
      </c>
      <c r="IA12" s="100"/>
      <c r="IB12" s="100"/>
      <c r="IC12" s="100" t="s">
        <v>1057</v>
      </c>
      <c r="ID12" s="100"/>
      <c r="IE12" s="100"/>
      <c r="IF12" s="100" t="s">
        <v>605</v>
      </c>
      <c r="IG12" s="100"/>
      <c r="IH12" s="100"/>
      <c r="II12" s="100" t="s">
        <v>1061</v>
      </c>
      <c r="IJ12" s="100"/>
      <c r="IK12" s="100"/>
      <c r="IL12" s="100" t="s">
        <v>1062</v>
      </c>
      <c r="IM12" s="100"/>
      <c r="IN12" s="100"/>
      <c r="IO12" s="100" t="s">
        <v>1066</v>
      </c>
      <c r="IP12" s="100"/>
      <c r="IQ12" s="100"/>
      <c r="IR12" s="100" t="s">
        <v>609</v>
      </c>
      <c r="IS12" s="100"/>
      <c r="IT12" s="100"/>
      <c r="IU12" s="75"/>
      <c r="IV12" s="75"/>
      <c r="IW12" s="75"/>
      <c r="IX12" s="75"/>
    </row>
    <row r="13" spans="1:283" ht="131.25" customHeight="1" x14ac:dyDescent="0.25">
      <c r="A13" s="171"/>
      <c r="B13" s="171"/>
      <c r="C13" s="29" t="s">
        <v>646</v>
      </c>
      <c r="D13" s="29" t="s">
        <v>910</v>
      </c>
      <c r="E13" s="29" t="s">
        <v>911</v>
      </c>
      <c r="F13" s="29" t="s">
        <v>466</v>
      </c>
      <c r="G13" s="29" t="s">
        <v>467</v>
      </c>
      <c r="H13" s="29" t="s">
        <v>468</v>
      </c>
      <c r="I13" s="29" t="s">
        <v>914</v>
      </c>
      <c r="J13" s="29" t="s">
        <v>915</v>
      </c>
      <c r="K13" s="29" t="s">
        <v>916</v>
      </c>
      <c r="L13" s="29" t="s">
        <v>215</v>
      </c>
      <c r="M13" s="29" t="s">
        <v>469</v>
      </c>
      <c r="N13" s="29" t="s">
        <v>470</v>
      </c>
      <c r="O13" s="29" t="s">
        <v>447</v>
      </c>
      <c r="P13" s="29" t="s">
        <v>471</v>
      </c>
      <c r="Q13" s="29" t="s">
        <v>472</v>
      </c>
      <c r="R13" s="29" t="s">
        <v>158</v>
      </c>
      <c r="S13" s="29" t="s">
        <v>281</v>
      </c>
      <c r="T13" s="29" t="s">
        <v>213</v>
      </c>
      <c r="U13" s="29" t="s">
        <v>473</v>
      </c>
      <c r="V13" s="29" t="s">
        <v>474</v>
      </c>
      <c r="W13" s="29" t="s">
        <v>920</v>
      </c>
      <c r="X13" s="58" t="s">
        <v>181</v>
      </c>
      <c r="Y13" s="58" t="s">
        <v>475</v>
      </c>
      <c r="Z13" s="58" t="s">
        <v>407</v>
      </c>
      <c r="AA13" s="58" t="s">
        <v>921</v>
      </c>
      <c r="AB13" s="58" t="s">
        <v>922</v>
      </c>
      <c r="AC13" s="58" t="s">
        <v>923</v>
      </c>
      <c r="AD13" s="58" t="s">
        <v>200</v>
      </c>
      <c r="AE13" s="58" t="s">
        <v>459</v>
      </c>
      <c r="AF13" s="58" t="s">
        <v>169</v>
      </c>
      <c r="AG13" s="58" t="s">
        <v>927</v>
      </c>
      <c r="AH13" s="58" t="s">
        <v>928</v>
      </c>
      <c r="AI13" s="58" t="s">
        <v>929</v>
      </c>
      <c r="AJ13" s="58" t="s">
        <v>481</v>
      </c>
      <c r="AK13" s="58" t="s">
        <v>931</v>
      </c>
      <c r="AL13" s="58" t="s">
        <v>482</v>
      </c>
      <c r="AM13" s="58" t="s">
        <v>478</v>
      </c>
      <c r="AN13" s="58" t="s">
        <v>479</v>
      </c>
      <c r="AO13" s="58" t="s">
        <v>480</v>
      </c>
      <c r="AP13" s="58" t="s">
        <v>483</v>
      </c>
      <c r="AQ13" s="58" t="s">
        <v>484</v>
      </c>
      <c r="AR13" s="58" t="s">
        <v>485</v>
      </c>
      <c r="AS13" s="58" t="s">
        <v>190</v>
      </c>
      <c r="AT13" s="58" t="s">
        <v>397</v>
      </c>
      <c r="AU13" s="58" t="s">
        <v>192</v>
      </c>
      <c r="AV13" s="58" t="s">
        <v>486</v>
      </c>
      <c r="AW13" s="58" t="s">
        <v>487</v>
      </c>
      <c r="AX13" s="58" t="s">
        <v>488</v>
      </c>
      <c r="AY13" s="58" t="s">
        <v>490</v>
      </c>
      <c r="AZ13" s="58" t="s">
        <v>491</v>
      </c>
      <c r="BA13" s="58" t="s">
        <v>492</v>
      </c>
      <c r="BB13" s="58" t="s">
        <v>493</v>
      </c>
      <c r="BC13" s="58" t="s">
        <v>494</v>
      </c>
      <c r="BD13" s="58" t="s">
        <v>495</v>
      </c>
      <c r="BE13" s="58" t="s">
        <v>1079</v>
      </c>
      <c r="BF13" s="58" t="s">
        <v>496</v>
      </c>
      <c r="BG13" s="58" t="s">
        <v>497</v>
      </c>
      <c r="BH13" s="58" t="s">
        <v>498</v>
      </c>
      <c r="BI13" s="58" t="s">
        <v>499</v>
      </c>
      <c r="BJ13" s="58" t="s">
        <v>500</v>
      </c>
      <c r="BK13" s="58" t="s">
        <v>945</v>
      </c>
      <c r="BL13" s="58" t="s">
        <v>946</v>
      </c>
      <c r="BM13" s="58" t="s">
        <v>947</v>
      </c>
      <c r="BN13" s="58" t="s">
        <v>501</v>
      </c>
      <c r="BO13" s="58" t="s">
        <v>502</v>
      </c>
      <c r="BP13" s="58" t="s">
        <v>503</v>
      </c>
      <c r="BQ13" s="29" t="s">
        <v>941</v>
      </c>
      <c r="BR13" s="29" t="s">
        <v>942</v>
      </c>
      <c r="BS13" s="29" t="s">
        <v>943</v>
      </c>
      <c r="BT13" s="58" t="s">
        <v>505</v>
      </c>
      <c r="BU13" s="58" t="s">
        <v>948</v>
      </c>
      <c r="BV13" s="58" t="s">
        <v>506</v>
      </c>
      <c r="BW13" s="58" t="s">
        <v>461</v>
      </c>
      <c r="BX13" s="58" t="s">
        <v>950</v>
      </c>
      <c r="BY13" s="58" t="s">
        <v>462</v>
      </c>
      <c r="BZ13" s="58" t="s">
        <v>508</v>
      </c>
      <c r="CA13" s="58" t="s">
        <v>509</v>
      </c>
      <c r="CB13" s="58" t="s">
        <v>951</v>
      </c>
      <c r="CC13" s="58" t="s">
        <v>510</v>
      </c>
      <c r="CD13" s="58" t="s">
        <v>511</v>
      </c>
      <c r="CE13" s="58" t="s">
        <v>512</v>
      </c>
      <c r="CF13" s="29" t="s">
        <v>953</v>
      </c>
      <c r="CG13" s="29" t="s">
        <v>954</v>
      </c>
      <c r="CH13" s="29" t="s">
        <v>955</v>
      </c>
      <c r="CI13" s="58" t="s">
        <v>165</v>
      </c>
      <c r="CJ13" s="58" t="s">
        <v>513</v>
      </c>
      <c r="CK13" s="58" t="s">
        <v>514</v>
      </c>
      <c r="CL13" s="58" t="s">
        <v>1080</v>
      </c>
      <c r="CM13" s="58" t="s">
        <v>525</v>
      </c>
      <c r="CN13" s="58" t="s">
        <v>526</v>
      </c>
      <c r="CO13" s="58" t="s">
        <v>415</v>
      </c>
      <c r="CP13" s="58" t="s">
        <v>515</v>
      </c>
      <c r="CQ13" s="58" t="s">
        <v>516</v>
      </c>
      <c r="CR13" s="58" t="s">
        <v>517</v>
      </c>
      <c r="CS13" s="58" t="s">
        <v>518</v>
      </c>
      <c r="CT13" s="58" t="s">
        <v>519</v>
      </c>
      <c r="CU13" s="58" t="s">
        <v>477</v>
      </c>
      <c r="CV13" s="58" t="s">
        <v>521</v>
      </c>
      <c r="CW13" s="58" t="s">
        <v>522</v>
      </c>
      <c r="CX13" s="58" t="s">
        <v>523</v>
      </c>
      <c r="CY13" s="58" t="s">
        <v>524</v>
      </c>
      <c r="CZ13" s="58" t="s">
        <v>962</v>
      </c>
      <c r="DA13" s="29" t="s">
        <v>963</v>
      </c>
      <c r="DB13" s="29" t="s">
        <v>964</v>
      </c>
      <c r="DC13" s="29" t="s">
        <v>965</v>
      </c>
      <c r="DD13" s="58" t="s">
        <v>527</v>
      </c>
      <c r="DE13" s="58" t="s">
        <v>528</v>
      </c>
      <c r="DF13" s="58" t="s">
        <v>529</v>
      </c>
      <c r="DG13" s="58" t="s">
        <v>968</v>
      </c>
      <c r="DH13" s="58" t="s">
        <v>969</v>
      </c>
      <c r="DI13" s="58" t="s">
        <v>970</v>
      </c>
      <c r="DJ13" s="58" t="s">
        <v>530</v>
      </c>
      <c r="DK13" s="58" t="s">
        <v>531</v>
      </c>
      <c r="DL13" s="58" t="s">
        <v>532</v>
      </c>
      <c r="DM13" s="58" t="s">
        <v>533</v>
      </c>
      <c r="DN13" s="58" t="s">
        <v>534</v>
      </c>
      <c r="DO13" s="58" t="s">
        <v>535</v>
      </c>
      <c r="DP13" s="58" t="s">
        <v>536</v>
      </c>
      <c r="DQ13" s="58" t="s">
        <v>537</v>
      </c>
      <c r="DR13" s="58" t="s">
        <v>972</v>
      </c>
      <c r="DS13" s="58" t="s">
        <v>974</v>
      </c>
      <c r="DT13" s="58" t="s">
        <v>975</v>
      </c>
      <c r="DU13" s="58" t="s">
        <v>976</v>
      </c>
      <c r="DV13" s="58" t="s">
        <v>510</v>
      </c>
      <c r="DW13" s="58" t="s">
        <v>977</v>
      </c>
      <c r="DX13" s="58" t="s">
        <v>538</v>
      </c>
      <c r="DY13" s="58" t="s">
        <v>539</v>
      </c>
      <c r="DZ13" s="58" t="s">
        <v>540</v>
      </c>
      <c r="EA13" s="58" t="s">
        <v>541</v>
      </c>
      <c r="EB13" s="58" t="s">
        <v>542</v>
      </c>
      <c r="EC13" s="58" t="s">
        <v>543</v>
      </c>
      <c r="ED13" s="58" t="s">
        <v>544</v>
      </c>
      <c r="EE13" s="58" t="s">
        <v>1081</v>
      </c>
      <c r="EF13" s="58" t="s">
        <v>980</v>
      </c>
      <c r="EG13" s="58" t="s">
        <v>981</v>
      </c>
      <c r="EH13" s="58" t="s">
        <v>546</v>
      </c>
      <c r="EI13" s="58" t="s">
        <v>547</v>
      </c>
      <c r="EJ13" s="58" t="s">
        <v>548</v>
      </c>
      <c r="EK13" s="58" t="s">
        <v>549</v>
      </c>
      <c r="EL13" s="58" t="s">
        <v>983</v>
      </c>
      <c r="EM13" s="58" t="s">
        <v>984</v>
      </c>
      <c r="EN13" s="58" t="s">
        <v>551</v>
      </c>
      <c r="EO13" s="58" t="s">
        <v>552</v>
      </c>
      <c r="EP13" s="58" t="s">
        <v>553</v>
      </c>
      <c r="EQ13" s="58" t="s">
        <v>554</v>
      </c>
      <c r="ER13" s="58" t="s">
        <v>555</v>
      </c>
      <c r="ES13" s="58" t="s">
        <v>556</v>
      </c>
      <c r="ET13" s="58" t="s">
        <v>557</v>
      </c>
      <c r="EU13" s="58" t="s">
        <v>558</v>
      </c>
      <c r="EV13" s="58" t="s">
        <v>559</v>
      </c>
      <c r="EW13" s="58" t="s">
        <v>1082</v>
      </c>
      <c r="EX13" s="58" t="s">
        <v>560</v>
      </c>
      <c r="EY13" s="58" t="s">
        <v>561</v>
      </c>
      <c r="EZ13" s="58" t="s">
        <v>562</v>
      </c>
      <c r="FA13" s="58" t="s">
        <v>563</v>
      </c>
      <c r="FB13" s="58" t="s">
        <v>989</v>
      </c>
      <c r="FC13" s="58" t="s">
        <v>991</v>
      </c>
      <c r="FD13" s="58" t="s">
        <v>992</v>
      </c>
      <c r="FE13" s="58" t="s">
        <v>993</v>
      </c>
      <c r="FF13" s="29" t="s">
        <v>564</v>
      </c>
      <c r="FG13" s="59" t="s">
        <v>998</v>
      </c>
      <c r="FH13" s="58" t="s">
        <v>565</v>
      </c>
      <c r="FI13" s="58" t="s">
        <v>158</v>
      </c>
      <c r="FJ13" s="58" t="s">
        <v>281</v>
      </c>
      <c r="FK13" s="58" t="s">
        <v>213</v>
      </c>
      <c r="FL13" s="58" t="s">
        <v>566</v>
      </c>
      <c r="FM13" s="58" t="s">
        <v>567</v>
      </c>
      <c r="FN13" s="58" t="s">
        <v>996</v>
      </c>
      <c r="FO13" s="58" t="s">
        <v>999</v>
      </c>
      <c r="FP13" s="58" t="s">
        <v>1000</v>
      </c>
      <c r="FQ13" s="58" t="s">
        <v>1001</v>
      </c>
      <c r="FR13" s="58" t="s">
        <v>569</v>
      </c>
      <c r="FS13" s="58" t="s">
        <v>570</v>
      </c>
      <c r="FT13" s="58" t="s">
        <v>1003</v>
      </c>
      <c r="FU13" s="58" t="s">
        <v>571</v>
      </c>
      <c r="FV13" s="58" t="s">
        <v>572</v>
      </c>
      <c r="FW13" s="58" t="s">
        <v>1005</v>
      </c>
      <c r="FX13" s="58" t="s">
        <v>1075</v>
      </c>
      <c r="FY13" s="58" t="s">
        <v>574</v>
      </c>
      <c r="FZ13" s="58" t="s">
        <v>575</v>
      </c>
      <c r="GA13" s="58" t="s">
        <v>576</v>
      </c>
      <c r="GB13" s="58" t="s">
        <v>577</v>
      </c>
      <c r="GC13" s="58" t="s">
        <v>1007</v>
      </c>
      <c r="GD13" s="29" t="s">
        <v>1009</v>
      </c>
      <c r="GE13" s="29" t="s">
        <v>1010</v>
      </c>
      <c r="GF13" s="29" t="s">
        <v>1011</v>
      </c>
      <c r="GG13" s="58" t="s">
        <v>578</v>
      </c>
      <c r="GH13" s="58" t="s">
        <v>579</v>
      </c>
      <c r="GI13" s="58" t="s">
        <v>580</v>
      </c>
      <c r="GJ13" s="58" t="s">
        <v>1014</v>
      </c>
      <c r="GK13" s="58" t="s">
        <v>1015</v>
      </c>
      <c r="GL13" s="58" t="s">
        <v>1016</v>
      </c>
      <c r="GM13" s="58" t="s">
        <v>581</v>
      </c>
      <c r="GN13" s="58" t="s">
        <v>582</v>
      </c>
      <c r="GO13" s="58" t="s">
        <v>583</v>
      </c>
      <c r="GP13" s="58" t="s">
        <v>1021</v>
      </c>
      <c r="GQ13" s="58" t="s">
        <v>1022</v>
      </c>
      <c r="GR13" s="58" t="s">
        <v>1023</v>
      </c>
      <c r="GS13" s="58" t="s">
        <v>1083</v>
      </c>
      <c r="GT13" s="58" t="s">
        <v>584</v>
      </c>
      <c r="GU13" s="58" t="s">
        <v>585</v>
      </c>
      <c r="GV13" s="59" t="s">
        <v>1027</v>
      </c>
      <c r="GW13" s="59" t="s">
        <v>1028</v>
      </c>
      <c r="GX13" s="59" t="s">
        <v>1029</v>
      </c>
      <c r="GY13" s="58" t="s">
        <v>1032</v>
      </c>
      <c r="GZ13" s="58" t="s">
        <v>1033</v>
      </c>
      <c r="HA13" s="58" t="s">
        <v>1034</v>
      </c>
      <c r="HB13" s="58" t="s">
        <v>587</v>
      </c>
      <c r="HC13" s="58" t="s">
        <v>588</v>
      </c>
      <c r="HD13" s="58" t="s">
        <v>589</v>
      </c>
      <c r="HE13" s="58" t="s">
        <v>591</v>
      </c>
      <c r="HF13" s="58" t="s">
        <v>592</v>
      </c>
      <c r="HG13" s="58" t="s">
        <v>593</v>
      </c>
      <c r="HH13" s="59" t="s">
        <v>1039</v>
      </c>
      <c r="HI13" s="59" t="s">
        <v>1040</v>
      </c>
      <c r="HJ13" s="59" t="s">
        <v>1041</v>
      </c>
      <c r="HK13" s="58" t="s">
        <v>594</v>
      </c>
      <c r="HL13" s="58" t="s">
        <v>595</v>
      </c>
      <c r="HM13" s="58" t="s">
        <v>596</v>
      </c>
      <c r="HN13" s="58" t="s">
        <v>597</v>
      </c>
      <c r="HO13" s="58" t="s">
        <v>1046</v>
      </c>
      <c r="HP13" s="58" t="s">
        <v>598</v>
      </c>
      <c r="HQ13" s="58" t="s">
        <v>600</v>
      </c>
      <c r="HR13" s="58" t="s">
        <v>601</v>
      </c>
      <c r="HS13" s="58" t="s">
        <v>602</v>
      </c>
      <c r="HT13" s="29" t="s">
        <v>1049</v>
      </c>
      <c r="HU13" s="29" t="s">
        <v>1050</v>
      </c>
      <c r="HV13" s="29" t="s">
        <v>1051</v>
      </c>
      <c r="HW13" s="58" t="s">
        <v>465</v>
      </c>
      <c r="HX13" s="58" t="s">
        <v>603</v>
      </c>
      <c r="HY13" s="58" t="s">
        <v>604</v>
      </c>
      <c r="HZ13" s="58" t="s">
        <v>1054</v>
      </c>
      <c r="IA13" s="58" t="s">
        <v>1055</v>
      </c>
      <c r="IB13" s="58" t="s">
        <v>1056</v>
      </c>
      <c r="IC13" s="58" t="s">
        <v>1058</v>
      </c>
      <c r="ID13" s="58" t="s">
        <v>1059</v>
      </c>
      <c r="IE13" s="58" t="s">
        <v>1060</v>
      </c>
      <c r="IF13" s="58" t="s">
        <v>605</v>
      </c>
      <c r="IG13" s="58" t="s">
        <v>606</v>
      </c>
      <c r="IH13" s="58" t="s">
        <v>607</v>
      </c>
      <c r="II13" s="59" t="s">
        <v>204</v>
      </c>
      <c r="IJ13" s="59" t="s">
        <v>608</v>
      </c>
      <c r="IK13" s="59" t="s">
        <v>224</v>
      </c>
      <c r="IL13" s="58" t="s">
        <v>1063</v>
      </c>
      <c r="IM13" s="58" t="s">
        <v>1064</v>
      </c>
      <c r="IN13" s="58" t="s">
        <v>1065</v>
      </c>
      <c r="IO13" s="58" t="s">
        <v>1067</v>
      </c>
      <c r="IP13" s="58" t="s">
        <v>1068</v>
      </c>
      <c r="IQ13" s="58" t="s">
        <v>1069</v>
      </c>
      <c r="IR13" s="58" t="s">
        <v>610</v>
      </c>
      <c r="IS13" s="58" t="s">
        <v>611</v>
      </c>
      <c r="IT13" s="58" t="s">
        <v>612</v>
      </c>
      <c r="IU13" s="75"/>
      <c r="IV13" s="75"/>
      <c r="IW13" s="75"/>
      <c r="IX13" s="75"/>
    </row>
    <row r="14" spans="1:283" ht="15.75" x14ac:dyDescent="0.25">
      <c r="A14" s="27">
        <v>1</v>
      </c>
      <c r="B14" s="82" t="s">
        <v>1165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21"/>
      <c r="BQ14" s="16">
        <v>1</v>
      </c>
      <c r="BR14" s="16"/>
      <c r="BS14" s="16"/>
      <c r="BT14" s="16">
        <v>1</v>
      </c>
      <c r="BU14" s="16"/>
      <c r="BV14" s="16"/>
      <c r="BW14" s="13">
        <v>1</v>
      </c>
      <c r="BX14" s="13"/>
      <c r="BY14" s="13"/>
      <c r="BZ14" s="20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/>
      <c r="CS14" s="16">
        <v>1</v>
      </c>
      <c r="CT14" s="16"/>
      <c r="CU14" s="16">
        <v>1</v>
      </c>
      <c r="CV14" s="16"/>
      <c r="CW14" s="16"/>
      <c r="CX14" s="16"/>
      <c r="CY14" s="16">
        <v>1</v>
      </c>
      <c r="CZ14" s="16"/>
      <c r="DA14" s="16">
        <v>1</v>
      </c>
      <c r="DB14" s="16"/>
      <c r="DC14" s="16"/>
      <c r="DD14" s="20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/>
      <c r="DQ14" s="16">
        <v>1</v>
      </c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24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82" t="s">
        <v>1166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7"/>
      <c r="BQ15" s="4"/>
      <c r="BR15" s="4">
        <v>1</v>
      </c>
      <c r="BS15" s="4"/>
      <c r="BT15" s="4">
        <v>1</v>
      </c>
      <c r="BU15" s="4"/>
      <c r="BV15" s="4"/>
      <c r="BW15" s="16">
        <v>1</v>
      </c>
      <c r="BX15" s="16"/>
      <c r="BY15" s="16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19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83" t="s">
        <v>1167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17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19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84" t="s">
        <v>1168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17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19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82" t="s">
        <v>1169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17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19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82" t="s">
        <v>1170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17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19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82" t="s">
        <v>1171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7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19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>
        <v>1</v>
      </c>
      <c r="IX20">
        <v>1</v>
      </c>
      <c r="JA20">
        <v>1</v>
      </c>
    </row>
    <row r="21" spans="1:263" ht="15.75" x14ac:dyDescent="0.25">
      <c r="A21" s="3">
        <v>8</v>
      </c>
      <c r="B21" s="84" t="s">
        <v>1172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7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19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V21">
        <v>1</v>
      </c>
      <c r="IY21">
        <v>1</v>
      </c>
      <c r="JB21">
        <v>1</v>
      </c>
    </row>
    <row r="22" spans="1:263" ht="15.75" x14ac:dyDescent="0.25">
      <c r="A22" s="3">
        <v>9</v>
      </c>
      <c r="B22" s="84" t="s">
        <v>1173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7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19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W22">
        <v>1</v>
      </c>
      <c r="IZ22">
        <v>1</v>
      </c>
      <c r="JC22">
        <v>1</v>
      </c>
    </row>
    <row r="23" spans="1:263" ht="15.75" x14ac:dyDescent="0.25">
      <c r="A23" s="3">
        <v>10</v>
      </c>
      <c r="B23" s="84" t="s">
        <v>1174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7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19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>
        <v>1</v>
      </c>
      <c r="IX23">
        <v>1</v>
      </c>
      <c r="JA23">
        <v>1</v>
      </c>
    </row>
    <row r="24" spans="1:263" ht="15.75" x14ac:dyDescent="0.25">
      <c r="A24" s="3">
        <v>11</v>
      </c>
      <c r="B24" s="85" t="s">
        <v>1175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7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19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V24">
        <v>1</v>
      </c>
      <c r="IY24">
        <v>1</v>
      </c>
      <c r="JB24">
        <v>1</v>
      </c>
    </row>
    <row r="25" spans="1:263" ht="15.75" x14ac:dyDescent="0.25">
      <c r="A25" s="3">
        <v>12</v>
      </c>
      <c r="B25" s="84" t="s">
        <v>1176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7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19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W25">
        <v>1</v>
      </c>
      <c r="IZ25">
        <v>1</v>
      </c>
      <c r="JC25">
        <v>1</v>
      </c>
    </row>
    <row r="26" spans="1:263" ht="15.75" x14ac:dyDescent="0.25">
      <c r="A26" s="3">
        <v>13</v>
      </c>
      <c r="B26" s="84" t="s">
        <v>1177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17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19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>
        <v>1</v>
      </c>
      <c r="IX26">
        <v>1</v>
      </c>
      <c r="JA26">
        <v>1</v>
      </c>
    </row>
    <row r="27" spans="1:263" ht="15.75" x14ac:dyDescent="0.25">
      <c r="A27" s="3">
        <v>14</v>
      </c>
      <c r="B27" s="84" t="s">
        <v>1178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17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19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V27">
        <v>1</v>
      </c>
      <c r="IY27">
        <v>1</v>
      </c>
      <c r="JB27">
        <v>1</v>
      </c>
    </row>
    <row r="28" spans="1:263" ht="15.75" x14ac:dyDescent="0.25">
      <c r="A28" s="3">
        <v>15</v>
      </c>
      <c r="B28" s="84" t="s">
        <v>1179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7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19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W28">
        <v>1</v>
      </c>
      <c r="IZ28">
        <v>1</v>
      </c>
      <c r="JC28">
        <v>1</v>
      </c>
    </row>
    <row r="29" spans="1:263" ht="15.75" x14ac:dyDescent="0.25">
      <c r="A29" s="3">
        <v>16</v>
      </c>
      <c r="B29" s="84" t="s">
        <v>1180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7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19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>
        <v>1</v>
      </c>
      <c r="IX29">
        <v>1</v>
      </c>
      <c r="JA29">
        <v>1</v>
      </c>
    </row>
    <row r="30" spans="1:263" ht="15.75" x14ac:dyDescent="0.25">
      <c r="A30" s="3">
        <v>17</v>
      </c>
      <c r="B30" s="84" t="s">
        <v>1181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17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19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V30">
        <v>1</v>
      </c>
      <c r="IY30">
        <v>1</v>
      </c>
      <c r="JB30">
        <v>1</v>
      </c>
    </row>
    <row r="31" spans="1:263" ht="15.75" x14ac:dyDescent="0.25">
      <c r="A31" s="3">
        <v>18</v>
      </c>
      <c r="B31" s="84" t="s">
        <v>1182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7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19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W31">
        <v>1</v>
      </c>
      <c r="IZ31">
        <v>1</v>
      </c>
      <c r="JC31">
        <v>1</v>
      </c>
    </row>
    <row r="32" spans="1:263" ht="15.75" x14ac:dyDescent="0.25">
      <c r="A32" s="3">
        <v>19</v>
      </c>
      <c r="B32" s="84" t="s">
        <v>1183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17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19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>
        <v>1</v>
      </c>
      <c r="IX32">
        <v>1</v>
      </c>
      <c r="JA32">
        <v>1</v>
      </c>
    </row>
    <row r="33" spans="1:263" ht="15.75" x14ac:dyDescent="0.25">
      <c r="A33" s="3">
        <v>20</v>
      </c>
      <c r="B33" s="84" t="s">
        <v>1184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7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19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V33">
        <v>1</v>
      </c>
      <c r="IY33">
        <v>1</v>
      </c>
      <c r="JB33">
        <v>1</v>
      </c>
    </row>
    <row r="34" spans="1:263" ht="15.75" x14ac:dyDescent="0.25">
      <c r="A34" s="3">
        <v>21</v>
      </c>
      <c r="B34" s="84" t="s">
        <v>1185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17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19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W34">
        <v>1</v>
      </c>
      <c r="IZ34">
        <v>1</v>
      </c>
      <c r="JC34">
        <v>1</v>
      </c>
    </row>
    <row r="35" spans="1:263" ht="15.75" x14ac:dyDescent="0.25">
      <c r="A35" s="3">
        <v>22</v>
      </c>
      <c r="B35" s="84" t="s">
        <v>1186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7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19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>
        <v>1</v>
      </c>
      <c r="IX35">
        <v>1</v>
      </c>
      <c r="JA35">
        <v>1</v>
      </c>
    </row>
    <row r="36" spans="1:263" ht="15.75" x14ac:dyDescent="0.25">
      <c r="A36" s="3">
        <v>23</v>
      </c>
      <c r="B36" s="84" t="s">
        <v>1187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7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19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130" t="s">
        <v>136</v>
      </c>
      <c r="B37" s="131"/>
      <c r="C37" s="3">
        <f t="shared" ref="C37:BN37" si="0">SUM(C14:C36)</f>
        <v>21</v>
      </c>
      <c r="D37" s="3">
        <f t="shared" si="0"/>
        <v>2</v>
      </c>
      <c r="E37" s="3">
        <f t="shared" si="0"/>
        <v>0</v>
      </c>
      <c r="F37" s="3">
        <f t="shared" si="0"/>
        <v>21</v>
      </c>
      <c r="G37" s="3">
        <f t="shared" si="0"/>
        <v>2</v>
      </c>
      <c r="H37" s="3">
        <f t="shared" si="0"/>
        <v>0</v>
      </c>
      <c r="I37" s="3">
        <f t="shared" si="0"/>
        <v>21</v>
      </c>
      <c r="J37" s="3">
        <f t="shared" si="0"/>
        <v>2</v>
      </c>
      <c r="K37" s="3">
        <f t="shared" si="0"/>
        <v>0</v>
      </c>
      <c r="L37" s="3">
        <f t="shared" si="0"/>
        <v>21</v>
      </c>
      <c r="M37" s="3">
        <f t="shared" si="0"/>
        <v>2</v>
      </c>
      <c r="N37" s="3">
        <f t="shared" si="0"/>
        <v>0</v>
      </c>
      <c r="O37" s="3">
        <f t="shared" si="0"/>
        <v>21</v>
      </c>
      <c r="P37" s="3">
        <f t="shared" si="0"/>
        <v>2</v>
      </c>
      <c r="Q37" s="3">
        <f t="shared" si="0"/>
        <v>0</v>
      </c>
      <c r="R37" s="3">
        <f t="shared" si="0"/>
        <v>21</v>
      </c>
      <c r="S37" s="3">
        <f t="shared" si="0"/>
        <v>2</v>
      </c>
      <c r="T37" s="3">
        <f t="shared" si="0"/>
        <v>0</v>
      </c>
      <c r="U37" s="3">
        <f t="shared" si="0"/>
        <v>12</v>
      </c>
      <c r="V37" s="3">
        <f t="shared" si="0"/>
        <v>10</v>
      </c>
      <c r="W37" s="3">
        <f t="shared" si="0"/>
        <v>1</v>
      </c>
      <c r="X37" s="3">
        <f t="shared" si="0"/>
        <v>12</v>
      </c>
      <c r="Y37" s="3">
        <f t="shared" si="0"/>
        <v>9</v>
      </c>
      <c r="Z37" s="3">
        <f t="shared" si="0"/>
        <v>2</v>
      </c>
      <c r="AA37" s="3">
        <f t="shared" si="0"/>
        <v>14</v>
      </c>
      <c r="AB37" s="3">
        <f t="shared" si="0"/>
        <v>8</v>
      </c>
      <c r="AC37" s="3">
        <f t="shared" si="0"/>
        <v>1</v>
      </c>
      <c r="AD37" s="3">
        <f t="shared" si="0"/>
        <v>16</v>
      </c>
      <c r="AE37" s="3">
        <f t="shared" si="0"/>
        <v>6</v>
      </c>
      <c r="AF37" s="3">
        <f t="shared" si="0"/>
        <v>1</v>
      </c>
      <c r="AG37" s="3">
        <f t="shared" si="0"/>
        <v>16</v>
      </c>
      <c r="AH37" s="3">
        <f t="shared" si="0"/>
        <v>5</v>
      </c>
      <c r="AI37" s="3">
        <f t="shared" si="0"/>
        <v>2</v>
      </c>
      <c r="AJ37" s="3">
        <f t="shared" si="0"/>
        <v>12</v>
      </c>
      <c r="AK37" s="3">
        <f t="shared" si="0"/>
        <v>9</v>
      </c>
      <c r="AL37" s="3">
        <f t="shared" si="0"/>
        <v>2</v>
      </c>
      <c r="AM37" s="3">
        <f t="shared" si="0"/>
        <v>12</v>
      </c>
      <c r="AN37" s="3">
        <f t="shared" si="0"/>
        <v>9</v>
      </c>
      <c r="AO37" s="3">
        <f t="shared" si="0"/>
        <v>2</v>
      </c>
      <c r="AP37" s="3">
        <f t="shared" si="0"/>
        <v>21</v>
      </c>
      <c r="AQ37" s="3">
        <f t="shared" si="0"/>
        <v>0</v>
      </c>
      <c r="AR37" s="3">
        <f t="shared" si="0"/>
        <v>2</v>
      </c>
      <c r="AS37" s="3">
        <f t="shared" si="0"/>
        <v>12</v>
      </c>
      <c r="AT37" s="3">
        <f t="shared" si="0"/>
        <v>9</v>
      </c>
      <c r="AU37" s="3">
        <f t="shared" si="0"/>
        <v>2</v>
      </c>
      <c r="AV37" s="3">
        <f t="shared" si="0"/>
        <v>13</v>
      </c>
      <c r="AW37" s="3">
        <f t="shared" si="0"/>
        <v>9</v>
      </c>
      <c r="AX37" s="3">
        <f t="shared" si="0"/>
        <v>1</v>
      </c>
      <c r="AY37" s="3">
        <f t="shared" si="0"/>
        <v>15</v>
      </c>
      <c r="AZ37" s="3">
        <f t="shared" si="0"/>
        <v>6</v>
      </c>
      <c r="BA37" s="3">
        <f t="shared" si="0"/>
        <v>2</v>
      </c>
      <c r="BB37" s="3">
        <f t="shared" si="0"/>
        <v>17</v>
      </c>
      <c r="BC37" s="3">
        <f t="shared" si="0"/>
        <v>4</v>
      </c>
      <c r="BD37" s="3">
        <f t="shared" si="0"/>
        <v>2</v>
      </c>
      <c r="BE37" s="3">
        <f t="shared" si="0"/>
        <v>17</v>
      </c>
      <c r="BF37" s="3">
        <f t="shared" si="0"/>
        <v>4</v>
      </c>
      <c r="BG37" s="3">
        <f t="shared" si="0"/>
        <v>2</v>
      </c>
      <c r="BH37" s="3">
        <f t="shared" si="0"/>
        <v>18</v>
      </c>
      <c r="BI37" s="3">
        <f t="shared" si="0"/>
        <v>3</v>
      </c>
      <c r="BJ37" s="3">
        <f t="shared" si="0"/>
        <v>2</v>
      </c>
      <c r="BK37" s="3">
        <f t="shared" si="0"/>
        <v>17</v>
      </c>
      <c r="BL37" s="3">
        <f t="shared" si="0"/>
        <v>4</v>
      </c>
      <c r="BM37" s="3">
        <f t="shared" si="0"/>
        <v>2</v>
      </c>
      <c r="BN37" s="3">
        <f t="shared" si="0"/>
        <v>12</v>
      </c>
      <c r="BO37" s="3">
        <f t="shared" ref="BO37:DZ37" si="1">SUM(BO14:BO36)</f>
        <v>9</v>
      </c>
      <c r="BP37" s="3">
        <f t="shared" si="1"/>
        <v>2</v>
      </c>
      <c r="BQ37" s="3">
        <f t="shared" si="1"/>
        <v>13</v>
      </c>
      <c r="BR37" s="3">
        <f t="shared" si="1"/>
        <v>8</v>
      </c>
      <c r="BS37" s="3">
        <f t="shared" si="1"/>
        <v>2</v>
      </c>
      <c r="BT37" s="3">
        <f t="shared" si="1"/>
        <v>14</v>
      </c>
      <c r="BU37" s="3">
        <f t="shared" si="1"/>
        <v>7</v>
      </c>
      <c r="BV37" s="3">
        <f t="shared" si="1"/>
        <v>2</v>
      </c>
      <c r="BW37" s="3">
        <f t="shared" si="1"/>
        <v>4</v>
      </c>
      <c r="BX37" s="3">
        <f t="shared" si="1"/>
        <v>13</v>
      </c>
      <c r="BY37" s="3">
        <f t="shared" si="1"/>
        <v>6</v>
      </c>
      <c r="BZ37" s="3">
        <f t="shared" si="1"/>
        <v>18</v>
      </c>
      <c r="CA37" s="3">
        <f t="shared" si="1"/>
        <v>5</v>
      </c>
      <c r="CB37" s="3">
        <f t="shared" si="1"/>
        <v>0</v>
      </c>
      <c r="CC37" s="3">
        <f t="shared" si="1"/>
        <v>19</v>
      </c>
      <c r="CD37" s="3">
        <f t="shared" si="1"/>
        <v>4</v>
      </c>
      <c r="CE37" s="3">
        <f t="shared" si="1"/>
        <v>0</v>
      </c>
      <c r="CF37" s="3">
        <f t="shared" si="1"/>
        <v>18</v>
      </c>
      <c r="CG37" s="3">
        <f t="shared" si="1"/>
        <v>4</v>
      </c>
      <c r="CH37" s="3">
        <f t="shared" si="1"/>
        <v>1</v>
      </c>
      <c r="CI37" s="3">
        <f t="shared" si="1"/>
        <v>7</v>
      </c>
      <c r="CJ37" s="3">
        <f t="shared" si="1"/>
        <v>15</v>
      </c>
      <c r="CK37" s="3">
        <f t="shared" si="1"/>
        <v>1</v>
      </c>
      <c r="CL37" s="3">
        <f t="shared" si="1"/>
        <v>9</v>
      </c>
      <c r="CM37" s="3">
        <f t="shared" si="1"/>
        <v>12</v>
      </c>
      <c r="CN37" s="3">
        <f t="shared" si="1"/>
        <v>2</v>
      </c>
      <c r="CO37" s="3">
        <f t="shared" si="1"/>
        <v>9</v>
      </c>
      <c r="CP37" s="3">
        <f t="shared" si="1"/>
        <v>12</v>
      </c>
      <c r="CQ37" s="3">
        <f t="shared" si="1"/>
        <v>2</v>
      </c>
      <c r="CR37" s="3">
        <f t="shared" si="1"/>
        <v>0</v>
      </c>
      <c r="CS37" s="3">
        <f t="shared" si="1"/>
        <v>21</v>
      </c>
      <c r="CT37" s="3">
        <f t="shared" si="1"/>
        <v>2</v>
      </c>
      <c r="CU37" s="3">
        <f t="shared" si="1"/>
        <v>1</v>
      </c>
      <c r="CV37" s="3">
        <f t="shared" si="1"/>
        <v>21</v>
      </c>
      <c r="CW37" s="3">
        <f t="shared" si="1"/>
        <v>1</v>
      </c>
      <c r="CX37" s="3">
        <f t="shared" si="1"/>
        <v>0</v>
      </c>
      <c r="CY37" s="3">
        <f t="shared" si="1"/>
        <v>21</v>
      </c>
      <c r="CZ37" s="3">
        <f t="shared" si="1"/>
        <v>2</v>
      </c>
      <c r="DA37" s="3">
        <f t="shared" si="1"/>
        <v>17</v>
      </c>
      <c r="DB37" s="3">
        <f t="shared" si="1"/>
        <v>4</v>
      </c>
      <c r="DC37" s="3">
        <f t="shared" si="1"/>
        <v>2</v>
      </c>
      <c r="DD37" s="3">
        <f t="shared" si="1"/>
        <v>14</v>
      </c>
      <c r="DE37" s="3">
        <f t="shared" si="1"/>
        <v>7</v>
      </c>
      <c r="DF37" s="3">
        <f t="shared" si="1"/>
        <v>2</v>
      </c>
      <c r="DG37" s="3">
        <f t="shared" si="1"/>
        <v>14</v>
      </c>
      <c r="DH37" s="3">
        <f t="shared" si="1"/>
        <v>7</v>
      </c>
      <c r="DI37" s="3">
        <f t="shared" si="1"/>
        <v>2</v>
      </c>
      <c r="DJ37" s="3">
        <f t="shared" si="1"/>
        <v>21</v>
      </c>
      <c r="DK37" s="3">
        <f t="shared" si="1"/>
        <v>2</v>
      </c>
      <c r="DL37" s="3">
        <f t="shared" si="1"/>
        <v>0</v>
      </c>
      <c r="DM37" s="3">
        <f t="shared" si="1"/>
        <v>20</v>
      </c>
      <c r="DN37" s="3">
        <f t="shared" si="1"/>
        <v>3</v>
      </c>
      <c r="DO37" s="3">
        <f t="shared" si="1"/>
        <v>0</v>
      </c>
      <c r="DP37" s="3">
        <f t="shared" si="1"/>
        <v>4</v>
      </c>
      <c r="DQ37" s="3">
        <f t="shared" si="1"/>
        <v>17</v>
      </c>
      <c r="DR37" s="3">
        <f t="shared" si="1"/>
        <v>2</v>
      </c>
      <c r="DS37" s="3">
        <f t="shared" si="1"/>
        <v>21</v>
      </c>
      <c r="DT37" s="3">
        <f t="shared" si="1"/>
        <v>2</v>
      </c>
      <c r="DU37" s="3">
        <f t="shared" si="1"/>
        <v>0</v>
      </c>
      <c r="DV37" s="3">
        <f t="shared" si="1"/>
        <v>21</v>
      </c>
      <c r="DW37" s="3">
        <f t="shared" si="1"/>
        <v>2</v>
      </c>
      <c r="DX37" s="3">
        <f t="shared" si="1"/>
        <v>0</v>
      </c>
      <c r="DY37" s="3">
        <f t="shared" si="1"/>
        <v>18</v>
      </c>
      <c r="DZ37" s="3">
        <f t="shared" si="1"/>
        <v>5</v>
      </c>
      <c r="EA37" s="3">
        <f t="shared" ref="EA37:GL37" si="2">SUM(EA14:EA36)</f>
        <v>0</v>
      </c>
      <c r="EB37" s="3">
        <f t="shared" si="2"/>
        <v>21</v>
      </c>
      <c r="EC37" s="3">
        <f t="shared" si="2"/>
        <v>2</v>
      </c>
      <c r="ED37" s="3">
        <f t="shared" si="2"/>
        <v>0</v>
      </c>
      <c r="EE37" s="3">
        <f t="shared" si="2"/>
        <v>21</v>
      </c>
      <c r="EF37" s="3">
        <f t="shared" si="2"/>
        <v>2</v>
      </c>
      <c r="EG37" s="3">
        <f t="shared" si="2"/>
        <v>0</v>
      </c>
      <c r="EH37" s="3">
        <f t="shared" si="2"/>
        <v>21</v>
      </c>
      <c r="EI37" s="3">
        <f t="shared" si="2"/>
        <v>1</v>
      </c>
      <c r="EJ37" s="3">
        <f t="shared" si="2"/>
        <v>1</v>
      </c>
      <c r="EK37" s="3">
        <f t="shared" si="2"/>
        <v>21</v>
      </c>
      <c r="EL37" s="3">
        <f t="shared" si="2"/>
        <v>2</v>
      </c>
      <c r="EM37" s="3">
        <f t="shared" si="2"/>
        <v>0</v>
      </c>
      <c r="EN37" s="3">
        <f t="shared" si="2"/>
        <v>21</v>
      </c>
      <c r="EO37" s="3">
        <f t="shared" si="2"/>
        <v>2</v>
      </c>
      <c r="EP37" s="3">
        <f t="shared" si="2"/>
        <v>0</v>
      </c>
      <c r="EQ37" s="3">
        <f t="shared" si="2"/>
        <v>22</v>
      </c>
      <c r="ER37" s="3">
        <f t="shared" si="2"/>
        <v>1</v>
      </c>
      <c r="ES37" s="3">
        <f t="shared" si="2"/>
        <v>0</v>
      </c>
      <c r="ET37" s="3">
        <f t="shared" si="2"/>
        <v>21</v>
      </c>
      <c r="EU37" s="3">
        <f t="shared" si="2"/>
        <v>2</v>
      </c>
      <c r="EV37" s="3">
        <f t="shared" si="2"/>
        <v>0</v>
      </c>
      <c r="EW37" s="3">
        <f t="shared" si="2"/>
        <v>21</v>
      </c>
      <c r="EX37" s="3">
        <f t="shared" si="2"/>
        <v>2</v>
      </c>
      <c r="EY37" s="3">
        <f t="shared" si="2"/>
        <v>0</v>
      </c>
      <c r="EZ37" s="3">
        <f t="shared" si="2"/>
        <v>21</v>
      </c>
      <c r="FA37" s="3">
        <f t="shared" si="2"/>
        <v>2</v>
      </c>
      <c r="FB37" s="3">
        <f t="shared" si="2"/>
        <v>0</v>
      </c>
      <c r="FC37" s="3">
        <f t="shared" si="2"/>
        <v>21</v>
      </c>
      <c r="FD37" s="3">
        <f t="shared" si="2"/>
        <v>2</v>
      </c>
      <c r="FE37" s="3">
        <f t="shared" si="2"/>
        <v>0</v>
      </c>
      <c r="FF37" s="3">
        <f t="shared" si="2"/>
        <v>21</v>
      </c>
      <c r="FG37" s="3">
        <f t="shared" si="2"/>
        <v>2</v>
      </c>
      <c r="FH37" s="3">
        <f t="shared" si="2"/>
        <v>0</v>
      </c>
      <c r="FI37" s="3">
        <f t="shared" si="2"/>
        <v>21</v>
      </c>
      <c r="FJ37" s="3">
        <f t="shared" si="2"/>
        <v>2</v>
      </c>
      <c r="FK37" s="3">
        <f t="shared" si="2"/>
        <v>0</v>
      </c>
      <c r="FL37" s="3">
        <f t="shared" si="2"/>
        <v>21</v>
      </c>
      <c r="FM37" s="3">
        <f t="shared" si="2"/>
        <v>2</v>
      </c>
      <c r="FN37" s="3">
        <f t="shared" si="2"/>
        <v>0</v>
      </c>
      <c r="FO37" s="3">
        <f t="shared" si="2"/>
        <v>18</v>
      </c>
      <c r="FP37" s="3">
        <f t="shared" si="2"/>
        <v>5</v>
      </c>
      <c r="FQ37" s="3">
        <f t="shared" si="2"/>
        <v>0</v>
      </c>
      <c r="FR37" s="3">
        <f t="shared" si="2"/>
        <v>18</v>
      </c>
      <c r="FS37" s="3">
        <f t="shared" si="2"/>
        <v>5</v>
      </c>
      <c r="FT37" s="3">
        <f t="shared" si="2"/>
        <v>0</v>
      </c>
      <c r="FU37" s="3">
        <f t="shared" si="2"/>
        <v>17</v>
      </c>
      <c r="FV37" s="3">
        <f t="shared" si="2"/>
        <v>4</v>
      </c>
      <c r="FW37" s="3">
        <f t="shared" si="2"/>
        <v>2</v>
      </c>
      <c r="FX37" s="3">
        <f t="shared" si="2"/>
        <v>21</v>
      </c>
      <c r="FY37" s="3">
        <f t="shared" si="2"/>
        <v>2</v>
      </c>
      <c r="FZ37" s="3">
        <f t="shared" si="2"/>
        <v>0</v>
      </c>
      <c r="GA37" s="3">
        <f t="shared" si="2"/>
        <v>21</v>
      </c>
      <c r="GB37" s="3">
        <f t="shared" si="2"/>
        <v>2</v>
      </c>
      <c r="GC37" s="3">
        <f t="shared" si="2"/>
        <v>0</v>
      </c>
      <c r="GD37" s="3">
        <f t="shared" si="2"/>
        <v>21</v>
      </c>
      <c r="GE37" s="3">
        <f t="shared" si="2"/>
        <v>2</v>
      </c>
      <c r="GF37" s="3">
        <f t="shared" si="2"/>
        <v>0</v>
      </c>
      <c r="GG37" s="3">
        <f t="shared" si="2"/>
        <v>21</v>
      </c>
      <c r="GH37" s="3">
        <f t="shared" si="2"/>
        <v>2</v>
      </c>
      <c r="GI37" s="3">
        <f t="shared" si="2"/>
        <v>0</v>
      </c>
      <c r="GJ37" s="3">
        <f t="shared" si="2"/>
        <v>21</v>
      </c>
      <c r="GK37" s="3">
        <f t="shared" si="2"/>
        <v>2</v>
      </c>
      <c r="GL37" s="3">
        <f t="shared" si="2"/>
        <v>0</v>
      </c>
      <c r="GM37" s="3">
        <f t="shared" ref="GM37:IT37" si="3">SUM(GM14:GM36)</f>
        <v>21</v>
      </c>
      <c r="GN37" s="3">
        <f t="shared" si="3"/>
        <v>2</v>
      </c>
      <c r="GO37" s="3">
        <f t="shared" si="3"/>
        <v>0</v>
      </c>
      <c r="GP37" s="3">
        <f t="shared" si="3"/>
        <v>21</v>
      </c>
      <c r="GQ37" s="3">
        <f t="shared" si="3"/>
        <v>2</v>
      </c>
      <c r="GR37" s="3">
        <f t="shared" si="3"/>
        <v>0</v>
      </c>
      <c r="GS37" s="3">
        <f t="shared" si="3"/>
        <v>21</v>
      </c>
      <c r="GT37" s="3">
        <f t="shared" si="3"/>
        <v>2</v>
      </c>
      <c r="GU37" s="3">
        <f t="shared" si="3"/>
        <v>0</v>
      </c>
      <c r="GV37" s="3">
        <f t="shared" si="3"/>
        <v>21</v>
      </c>
      <c r="GW37" s="3">
        <f t="shared" si="3"/>
        <v>2</v>
      </c>
      <c r="GX37" s="3">
        <f t="shared" si="3"/>
        <v>0</v>
      </c>
      <c r="GY37" s="3">
        <f t="shared" si="3"/>
        <v>21</v>
      </c>
      <c r="GZ37" s="3">
        <f t="shared" si="3"/>
        <v>2</v>
      </c>
      <c r="HA37" s="3">
        <f t="shared" si="3"/>
        <v>0</v>
      </c>
      <c r="HB37" s="3">
        <f t="shared" si="3"/>
        <v>21</v>
      </c>
      <c r="HC37" s="3">
        <f t="shared" si="3"/>
        <v>2</v>
      </c>
      <c r="HD37" s="3">
        <f t="shared" si="3"/>
        <v>0</v>
      </c>
      <c r="HE37" s="3">
        <f t="shared" si="3"/>
        <v>21</v>
      </c>
      <c r="HF37" s="3">
        <f t="shared" si="3"/>
        <v>0</v>
      </c>
      <c r="HG37" s="3">
        <f t="shared" si="3"/>
        <v>2</v>
      </c>
      <c r="HH37" s="3">
        <f t="shared" si="3"/>
        <v>20</v>
      </c>
      <c r="HI37" s="3">
        <f t="shared" si="3"/>
        <v>2</v>
      </c>
      <c r="HJ37" s="3">
        <f t="shared" si="3"/>
        <v>1</v>
      </c>
      <c r="HK37" s="3">
        <f t="shared" si="3"/>
        <v>20</v>
      </c>
      <c r="HL37" s="3">
        <f t="shared" si="3"/>
        <v>2</v>
      </c>
      <c r="HM37" s="3">
        <f t="shared" si="3"/>
        <v>1</v>
      </c>
      <c r="HN37" s="3">
        <f t="shared" si="3"/>
        <v>21</v>
      </c>
      <c r="HO37" s="3">
        <f t="shared" si="3"/>
        <v>1</v>
      </c>
      <c r="HP37" s="3">
        <f t="shared" si="3"/>
        <v>1</v>
      </c>
      <c r="HQ37" s="3">
        <f t="shared" si="3"/>
        <v>21</v>
      </c>
      <c r="HR37" s="3">
        <f t="shared" si="3"/>
        <v>2</v>
      </c>
      <c r="HS37" s="3">
        <f t="shared" si="3"/>
        <v>0</v>
      </c>
      <c r="HT37" s="3">
        <f t="shared" si="3"/>
        <v>20</v>
      </c>
      <c r="HU37" s="3">
        <f t="shared" si="3"/>
        <v>2</v>
      </c>
      <c r="HV37" s="3">
        <f t="shared" si="3"/>
        <v>1</v>
      </c>
      <c r="HW37" s="3">
        <f t="shared" si="3"/>
        <v>21</v>
      </c>
      <c r="HX37" s="3">
        <f t="shared" si="3"/>
        <v>2</v>
      </c>
      <c r="HY37" s="3">
        <f t="shared" si="3"/>
        <v>0</v>
      </c>
      <c r="HZ37" s="3">
        <f t="shared" si="3"/>
        <v>19</v>
      </c>
      <c r="IA37" s="3">
        <f t="shared" si="3"/>
        <v>2</v>
      </c>
      <c r="IB37" s="3">
        <f t="shared" si="3"/>
        <v>2</v>
      </c>
      <c r="IC37" s="3">
        <f t="shared" si="3"/>
        <v>21</v>
      </c>
      <c r="ID37" s="3">
        <f t="shared" si="3"/>
        <v>2</v>
      </c>
      <c r="IE37" s="3">
        <f t="shared" si="3"/>
        <v>0</v>
      </c>
      <c r="IF37" s="3">
        <f t="shared" si="3"/>
        <v>21</v>
      </c>
      <c r="IG37" s="3">
        <f t="shared" si="3"/>
        <v>0</v>
      </c>
      <c r="IH37" s="3">
        <f t="shared" si="3"/>
        <v>2</v>
      </c>
      <c r="II37" s="3">
        <f t="shared" si="3"/>
        <v>21</v>
      </c>
      <c r="IJ37" s="3">
        <f t="shared" si="3"/>
        <v>0</v>
      </c>
      <c r="IK37" s="3">
        <f t="shared" si="3"/>
        <v>2</v>
      </c>
      <c r="IL37" s="3">
        <f t="shared" si="3"/>
        <v>13</v>
      </c>
      <c r="IM37" s="3">
        <f t="shared" si="3"/>
        <v>8</v>
      </c>
      <c r="IN37" s="3">
        <f t="shared" si="3"/>
        <v>2</v>
      </c>
      <c r="IO37" s="3">
        <f t="shared" si="3"/>
        <v>20</v>
      </c>
      <c r="IP37" s="3">
        <f t="shared" si="3"/>
        <v>1</v>
      </c>
      <c r="IQ37" s="3">
        <f t="shared" si="3"/>
        <v>2</v>
      </c>
      <c r="IR37" s="3">
        <f t="shared" si="3"/>
        <v>21</v>
      </c>
      <c r="IS37" s="3">
        <f t="shared" si="3"/>
        <v>2</v>
      </c>
      <c r="IT37" s="3">
        <f t="shared" si="3"/>
        <v>0</v>
      </c>
      <c r="IU37" s="74"/>
      <c r="IV37" s="74"/>
      <c r="IW37" s="74"/>
      <c r="IX37" s="74"/>
    </row>
    <row r="38" spans="1:263" ht="44.45" customHeight="1" x14ac:dyDescent="0.25">
      <c r="A38" s="132" t="s">
        <v>637</v>
      </c>
      <c r="B38" s="133"/>
      <c r="C38" s="10">
        <f t="shared" ref="C38:BN38" si="4">C37/23%</f>
        <v>91.304347826086953</v>
      </c>
      <c r="D38" s="10">
        <f t="shared" si="4"/>
        <v>8.695652173913043</v>
      </c>
      <c r="E38" s="10">
        <f t="shared" si="4"/>
        <v>0</v>
      </c>
      <c r="F38" s="10">
        <f t="shared" si="4"/>
        <v>91.304347826086953</v>
      </c>
      <c r="G38" s="10">
        <f t="shared" si="4"/>
        <v>8.695652173913043</v>
      </c>
      <c r="H38" s="10">
        <f t="shared" si="4"/>
        <v>0</v>
      </c>
      <c r="I38" s="10">
        <f t="shared" si="4"/>
        <v>91.304347826086953</v>
      </c>
      <c r="J38" s="10">
        <f t="shared" si="4"/>
        <v>8.695652173913043</v>
      </c>
      <c r="K38" s="10">
        <f t="shared" si="4"/>
        <v>0</v>
      </c>
      <c r="L38" s="10">
        <f t="shared" si="4"/>
        <v>91.304347826086953</v>
      </c>
      <c r="M38" s="10">
        <f t="shared" si="4"/>
        <v>8.695652173913043</v>
      </c>
      <c r="N38" s="10">
        <f t="shared" si="4"/>
        <v>0</v>
      </c>
      <c r="O38" s="10">
        <f t="shared" si="4"/>
        <v>91.304347826086953</v>
      </c>
      <c r="P38" s="10">
        <f t="shared" si="4"/>
        <v>8.695652173913043</v>
      </c>
      <c r="Q38" s="10">
        <f t="shared" si="4"/>
        <v>0</v>
      </c>
      <c r="R38" s="10">
        <f t="shared" si="4"/>
        <v>91.304347826086953</v>
      </c>
      <c r="S38" s="10">
        <f t="shared" si="4"/>
        <v>8.695652173913043</v>
      </c>
      <c r="T38" s="10">
        <f t="shared" si="4"/>
        <v>0</v>
      </c>
      <c r="U38" s="10">
        <f t="shared" si="4"/>
        <v>52.173913043478258</v>
      </c>
      <c r="V38" s="10">
        <f t="shared" si="4"/>
        <v>43.478260869565219</v>
      </c>
      <c r="W38" s="10">
        <f t="shared" si="4"/>
        <v>4.3478260869565215</v>
      </c>
      <c r="X38" s="10">
        <f t="shared" si="4"/>
        <v>52.173913043478258</v>
      </c>
      <c r="Y38" s="10">
        <f t="shared" si="4"/>
        <v>39.130434782608695</v>
      </c>
      <c r="Z38" s="10">
        <f t="shared" si="4"/>
        <v>8.695652173913043</v>
      </c>
      <c r="AA38" s="10">
        <f t="shared" si="4"/>
        <v>60.869565217391305</v>
      </c>
      <c r="AB38" s="10">
        <f t="shared" si="4"/>
        <v>34.782608695652172</v>
      </c>
      <c r="AC38" s="10">
        <f t="shared" si="4"/>
        <v>4.3478260869565215</v>
      </c>
      <c r="AD38" s="10">
        <f t="shared" si="4"/>
        <v>69.565217391304344</v>
      </c>
      <c r="AE38" s="10">
        <f t="shared" si="4"/>
        <v>26.086956521739129</v>
      </c>
      <c r="AF38" s="10">
        <f t="shared" si="4"/>
        <v>4.3478260869565215</v>
      </c>
      <c r="AG38" s="10">
        <f t="shared" si="4"/>
        <v>69.565217391304344</v>
      </c>
      <c r="AH38" s="10">
        <f t="shared" si="4"/>
        <v>21.739130434782609</v>
      </c>
      <c r="AI38" s="10">
        <f t="shared" si="4"/>
        <v>8.695652173913043</v>
      </c>
      <c r="AJ38" s="10">
        <f t="shared" si="4"/>
        <v>52.173913043478258</v>
      </c>
      <c r="AK38" s="10">
        <f t="shared" si="4"/>
        <v>39.130434782608695</v>
      </c>
      <c r="AL38" s="10">
        <f t="shared" si="4"/>
        <v>8.695652173913043</v>
      </c>
      <c r="AM38" s="10">
        <f t="shared" si="4"/>
        <v>52.173913043478258</v>
      </c>
      <c r="AN38" s="10">
        <f t="shared" si="4"/>
        <v>39.130434782608695</v>
      </c>
      <c r="AO38" s="10">
        <f t="shared" si="4"/>
        <v>8.695652173913043</v>
      </c>
      <c r="AP38" s="10">
        <f t="shared" si="4"/>
        <v>91.304347826086953</v>
      </c>
      <c r="AQ38" s="10">
        <f t="shared" si="4"/>
        <v>0</v>
      </c>
      <c r="AR38" s="10">
        <f t="shared" si="4"/>
        <v>8.695652173913043</v>
      </c>
      <c r="AS38" s="10">
        <f t="shared" si="4"/>
        <v>52.173913043478258</v>
      </c>
      <c r="AT38" s="10">
        <f t="shared" si="4"/>
        <v>39.130434782608695</v>
      </c>
      <c r="AU38" s="10">
        <f t="shared" si="4"/>
        <v>8.695652173913043</v>
      </c>
      <c r="AV38" s="10">
        <f t="shared" si="4"/>
        <v>56.521739130434781</v>
      </c>
      <c r="AW38" s="10">
        <f t="shared" si="4"/>
        <v>39.130434782608695</v>
      </c>
      <c r="AX38" s="10">
        <f t="shared" si="4"/>
        <v>4.3478260869565215</v>
      </c>
      <c r="AY38" s="10">
        <f t="shared" si="4"/>
        <v>65.217391304347828</v>
      </c>
      <c r="AZ38" s="10">
        <f t="shared" si="4"/>
        <v>26.086956521739129</v>
      </c>
      <c r="BA38" s="10">
        <f t="shared" si="4"/>
        <v>8.695652173913043</v>
      </c>
      <c r="BB38" s="10">
        <f t="shared" si="4"/>
        <v>73.91304347826086</v>
      </c>
      <c r="BC38" s="10">
        <f t="shared" si="4"/>
        <v>17.391304347826086</v>
      </c>
      <c r="BD38" s="10">
        <f t="shared" si="4"/>
        <v>8.695652173913043</v>
      </c>
      <c r="BE38" s="10">
        <f t="shared" si="4"/>
        <v>73.91304347826086</v>
      </c>
      <c r="BF38" s="10">
        <f t="shared" si="4"/>
        <v>17.391304347826086</v>
      </c>
      <c r="BG38" s="10">
        <f t="shared" si="4"/>
        <v>8.695652173913043</v>
      </c>
      <c r="BH38" s="10">
        <f t="shared" si="4"/>
        <v>78.260869565217391</v>
      </c>
      <c r="BI38" s="10">
        <f t="shared" si="4"/>
        <v>13.043478260869565</v>
      </c>
      <c r="BJ38" s="10">
        <f t="shared" si="4"/>
        <v>8.695652173913043</v>
      </c>
      <c r="BK38" s="10">
        <f t="shared" si="4"/>
        <v>73.91304347826086</v>
      </c>
      <c r="BL38" s="10">
        <f t="shared" si="4"/>
        <v>17.391304347826086</v>
      </c>
      <c r="BM38" s="10">
        <f t="shared" si="4"/>
        <v>8.695652173913043</v>
      </c>
      <c r="BN38" s="10">
        <f t="shared" si="4"/>
        <v>52.173913043478258</v>
      </c>
      <c r="BO38" s="10">
        <f t="shared" ref="BO38:DZ38" si="5">BO37/23%</f>
        <v>39.130434782608695</v>
      </c>
      <c r="BP38" s="10">
        <f t="shared" si="5"/>
        <v>8.695652173913043</v>
      </c>
      <c r="BQ38" s="10">
        <f t="shared" si="5"/>
        <v>56.521739130434781</v>
      </c>
      <c r="BR38" s="10">
        <f t="shared" si="5"/>
        <v>34.782608695652172</v>
      </c>
      <c r="BS38" s="10">
        <f t="shared" si="5"/>
        <v>8.695652173913043</v>
      </c>
      <c r="BT38" s="10">
        <f t="shared" si="5"/>
        <v>60.869565217391305</v>
      </c>
      <c r="BU38" s="10">
        <f t="shared" si="5"/>
        <v>30.434782608695652</v>
      </c>
      <c r="BV38" s="10">
        <f t="shared" si="5"/>
        <v>8.695652173913043</v>
      </c>
      <c r="BW38" s="10">
        <f t="shared" si="5"/>
        <v>17.391304347826086</v>
      </c>
      <c r="BX38" s="10">
        <f t="shared" si="5"/>
        <v>56.521739130434781</v>
      </c>
      <c r="BY38" s="10">
        <f t="shared" si="5"/>
        <v>26.086956521739129</v>
      </c>
      <c r="BZ38" s="10">
        <f t="shared" si="5"/>
        <v>78.260869565217391</v>
      </c>
      <c r="CA38" s="10">
        <f t="shared" si="5"/>
        <v>21.739130434782609</v>
      </c>
      <c r="CB38" s="10">
        <f t="shared" si="5"/>
        <v>0</v>
      </c>
      <c r="CC38" s="10">
        <f t="shared" si="5"/>
        <v>82.608695652173907</v>
      </c>
      <c r="CD38" s="10">
        <f t="shared" si="5"/>
        <v>17.391304347826086</v>
      </c>
      <c r="CE38" s="10">
        <f t="shared" si="5"/>
        <v>0</v>
      </c>
      <c r="CF38" s="10">
        <f t="shared" si="5"/>
        <v>78.260869565217391</v>
      </c>
      <c r="CG38" s="10">
        <f t="shared" si="5"/>
        <v>17.391304347826086</v>
      </c>
      <c r="CH38" s="10">
        <f t="shared" si="5"/>
        <v>4.3478260869565215</v>
      </c>
      <c r="CI38" s="30">
        <f t="shared" si="5"/>
        <v>30.434782608695652</v>
      </c>
      <c r="CJ38" s="30">
        <f t="shared" si="5"/>
        <v>65.217391304347828</v>
      </c>
      <c r="CK38" s="30">
        <f t="shared" si="5"/>
        <v>4.3478260869565215</v>
      </c>
      <c r="CL38" s="30">
        <f t="shared" si="5"/>
        <v>39.130434782608695</v>
      </c>
      <c r="CM38" s="30">
        <f t="shared" si="5"/>
        <v>52.173913043478258</v>
      </c>
      <c r="CN38" s="30">
        <f t="shared" si="5"/>
        <v>8.695652173913043</v>
      </c>
      <c r="CO38" s="30">
        <f t="shared" si="5"/>
        <v>39.130434782608695</v>
      </c>
      <c r="CP38" s="30">
        <f t="shared" si="5"/>
        <v>52.173913043478258</v>
      </c>
      <c r="CQ38" s="30">
        <f t="shared" si="5"/>
        <v>8.695652173913043</v>
      </c>
      <c r="CR38" s="30">
        <f t="shared" si="5"/>
        <v>0</v>
      </c>
      <c r="CS38" s="30">
        <f t="shared" si="5"/>
        <v>91.304347826086953</v>
      </c>
      <c r="CT38" s="30">
        <f t="shared" si="5"/>
        <v>8.695652173913043</v>
      </c>
      <c r="CU38" s="30">
        <f t="shared" si="5"/>
        <v>4.3478260869565215</v>
      </c>
      <c r="CV38" s="30">
        <f t="shared" si="5"/>
        <v>91.304347826086953</v>
      </c>
      <c r="CW38" s="30">
        <f t="shared" si="5"/>
        <v>4.3478260869565215</v>
      </c>
      <c r="CX38" s="30">
        <f t="shared" si="5"/>
        <v>0</v>
      </c>
      <c r="CY38" s="30">
        <f t="shared" si="5"/>
        <v>91.304347826086953</v>
      </c>
      <c r="CZ38" s="30">
        <f t="shared" si="5"/>
        <v>8.695652173913043</v>
      </c>
      <c r="DA38" s="30">
        <f t="shared" si="5"/>
        <v>73.91304347826086</v>
      </c>
      <c r="DB38" s="30">
        <f t="shared" si="5"/>
        <v>17.391304347826086</v>
      </c>
      <c r="DC38" s="30">
        <f t="shared" si="5"/>
        <v>8.695652173913043</v>
      </c>
      <c r="DD38" s="10">
        <f t="shared" si="5"/>
        <v>60.869565217391305</v>
      </c>
      <c r="DE38" s="10">
        <f t="shared" si="5"/>
        <v>30.434782608695652</v>
      </c>
      <c r="DF38" s="10">
        <f t="shared" si="5"/>
        <v>8.695652173913043</v>
      </c>
      <c r="DG38" s="10">
        <f t="shared" si="5"/>
        <v>60.869565217391305</v>
      </c>
      <c r="DH38" s="10">
        <f t="shared" si="5"/>
        <v>30.434782608695652</v>
      </c>
      <c r="DI38" s="10">
        <f t="shared" si="5"/>
        <v>8.695652173913043</v>
      </c>
      <c r="DJ38" s="10">
        <f t="shared" si="5"/>
        <v>91.304347826086953</v>
      </c>
      <c r="DK38" s="10">
        <f t="shared" si="5"/>
        <v>8.695652173913043</v>
      </c>
      <c r="DL38" s="10">
        <f t="shared" si="5"/>
        <v>0</v>
      </c>
      <c r="DM38" s="10">
        <f t="shared" si="5"/>
        <v>86.956521739130437</v>
      </c>
      <c r="DN38" s="10">
        <f t="shared" si="5"/>
        <v>13.043478260869565</v>
      </c>
      <c r="DO38" s="10">
        <f t="shared" si="5"/>
        <v>0</v>
      </c>
      <c r="DP38" s="10">
        <f t="shared" si="5"/>
        <v>17.391304347826086</v>
      </c>
      <c r="DQ38" s="10">
        <f t="shared" si="5"/>
        <v>73.91304347826086</v>
      </c>
      <c r="DR38" s="10">
        <f t="shared" si="5"/>
        <v>8.695652173913043</v>
      </c>
      <c r="DS38" s="10">
        <f t="shared" si="5"/>
        <v>91.304347826086953</v>
      </c>
      <c r="DT38" s="10">
        <f t="shared" si="5"/>
        <v>8.695652173913043</v>
      </c>
      <c r="DU38" s="10">
        <f t="shared" si="5"/>
        <v>0</v>
      </c>
      <c r="DV38" s="10">
        <f t="shared" si="5"/>
        <v>91.304347826086953</v>
      </c>
      <c r="DW38" s="10">
        <f t="shared" si="5"/>
        <v>8.695652173913043</v>
      </c>
      <c r="DX38" s="10">
        <f t="shared" si="5"/>
        <v>0</v>
      </c>
      <c r="DY38" s="10">
        <f t="shared" si="5"/>
        <v>78.260869565217391</v>
      </c>
      <c r="DZ38" s="10">
        <f t="shared" si="5"/>
        <v>21.739130434782609</v>
      </c>
      <c r="EA38" s="10">
        <f t="shared" ref="EA38:GL38" si="6">EA37/23%</f>
        <v>0</v>
      </c>
      <c r="EB38" s="10">
        <f t="shared" si="6"/>
        <v>91.304347826086953</v>
      </c>
      <c r="EC38" s="10">
        <f t="shared" si="6"/>
        <v>8.695652173913043</v>
      </c>
      <c r="ED38" s="10">
        <f t="shared" si="6"/>
        <v>0</v>
      </c>
      <c r="EE38" s="10">
        <f t="shared" si="6"/>
        <v>91.304347826086953</v>
      </c>
      <c r="EF38" s="10">
        <f t="shared" si="6"/>
        <v>8.695652173913043</v>
      </c>
      <c r="EG38" s="10">
        <f t="shared" si="6"/>
        <v>0</v>
      </c>
      <c r="EH38" s="10">
        <f t="shared" si="6"/>
        <v>91.304347826086953</v>
      </c>
      <c r="EI38" s="10">
        <f t="shared" si="6"/>
        <v>4.3478260869565215</v>
      </c>
      <c r="EJ38" s="10">
        <f t="shared" si="6"/>
        <v>4.3478260869565215</v>
      </c>
      <c r="EK38" s="10">
        <f t="shared" si="6"/>
        <v>91.304347826086953</v>
      </c>
      <c r="EL38" s="10">
        <f t="shared" si="6"/>
        <v>8.695652173913043</v>
      </c>
      <c r="EM38" s="10">
        <f t="shared" si="6"/>
        <v>0</v>
      </c>
      <c r="EN38" s="10">
        <f t="shared" si="6"/>
        <v>91.304347826086953</v>
      </c>
      <c r="EO38" s="10">
        <f t="shared" si="6"/>
        <v>8.695652173913043</v>
      </c>
      <c r="EP38" s="10">
        <f t="shared" si="6"/>
        <v>0</v>
      </c>
      <c r="EQ38" s="10">
        <f t="shared" si="6"/>
        <v>95.65217391304347</v>
      </c>
      <c r="ER38" s="10">
        <f t="shared" si="6"/>
        <v>4.3478260869565215</v>
      </c>
      <c r="ES38" s="10">
        <f t="shared" si="6"/>
        <v>0</v>
      </c>
      <c r="ET38" s="10">
        <f t="shared" si="6"/>
        <v>91.304347826086953</v>
      </c>
      <c r="EU38" s="10">
        <f t="shared" si="6"/>
        <v>8.695652173913043</v>
      </c>
      <c r="EV38" s="10">
        <f t="shared" si="6"/>
        <v>0</v>
      </c>
      <c r="EW38" s="10">
        <f t="shared" si="6"/>
        <v>91.304347826086953</v>
      </c>
      <c r="EX38" s="10">
        <f t="shared" si="6"/>
        <v>8.695652173913043</v>
      </c>
      <c r="EY38" s="10">
        <f t="shared" si="6"/>
        <v>0</v>
      </c>
      <c r="EZ38" s="10">
        <f t="shared" si="6"/>
        <v>91.304347826086953</v>
      </c>
      <c r="FA38" s="10">
        <f t="shared" si="6"/>
        <v>8.695652173913043</v>
      </c>
      <c r="FB38" s="10">
        <f t="shared" si="6"/>
        <v>0</v>
      </c>
      <c r="FC38" s="10">
        <f t="shared" si="6"/>
        <v>91.304347826086953</v>
      </c>
      <c r="FD38" s="10">
        <f t="shared" si="6"/>
        <v>8.695652173913043</v>
      </c>
      <c r="FE38" s="10">
        <f t="shared" si="6"/>
        <v>0</v>
      </c>
      <c r="FF38" s="10">
        <f t="shared" si="6"/>
        <v>91.304347826086953</v>
      </c>
      <c r="FG38" s="10">
        <f t="shared" si="6"/>
        <v>8.695652173913043</v>
      </c>
      <c r="FH38" s="10">
        <f t="shared" si="6"/>
        <v>0</v>
      </c>
      <c r="FI38" s="10">
        <f t="shared" si="6"/>
        <v>91.304347826086953</v>
      </c>
      <c r="FJ38" s="10">
        <f t="shared" si="6"/>
        <v>8.695652173913043</v>
      </c>
      <c r="FK38" s="10">
        <f t="shared" si="6"/>
        <v>0</v>
      </c>
      <c r="FL38" s="10">
        <f t="shared" si="6"/>
        <v>91.304347826086953</v>
      </c>
      <c r="FM38" s="10">
        <f t="shared" si="6"/>
        <v>8.695652173913043</v>
      </c>
      <c r="FN38" s="10">
        <f t="shared" si="6"/>
        <v>0</v>
      </c>
      <c r="FO38" s="10">
        <f t="shared" si="6"/>
        <v>78.260869565217391</v>
      </c>
      <c r="FP38" s="10">
        <f t="shared" si="6"/>
        <v>21.739130434782609</v>
      </c>
      <c r="FQ38" s="10">
        <f t="shared" si="6"/>
        <v>0</v>
      </c>
      <c r="FR38" s="10">
        <f t="shared" si="6"/>
        <v>78.260869565217391</v>
      </c>
      <c r="FS38" s="10">
        <f t="shared" si="6"/>
        <v>21.739130434782609</v>
      </c>
      <c r="FT38" s="10">
        <f t="shared" si="6"/>
        <v>0</v>
      </c>
      <c r="FU38" s="10">
        <f t="shared" si="6"/>
        <v>73.91304347826086</v>
      </c>
      <c r="FV38" s="10">
        <f t="shared" si="6"/>
        <v>17.391304347826086</v>
      </c>
      <c r="FW38" s="10">
        <f t="shared" si="6"/>
        <v>8.695652173913043</v>
      </c>
      <c r="FX38" s="10">
        <f t="shared" si="6"/>
        <v>91.304347826086953</v>
      </c>
      <c r="FY38" s="10">
        <f t="shared" si="6"/>
        <v>8.695652173913043</v>
      </c>
      <c r="FZ38" s="10">
        <f t="shared" si="6"/>
        <v>0</v>
      </c>
      <c r="GA38" s="10">
        <f t="shared" si="6"/>
        <v>91.304347826086953</v>
      </c>
      <c r="GB38" s="10">
        <f t="shared" si="6"/>
        <v>8.695652173913043</v>
      </c>
      <c r="GC38" s="10">
        <f t="shared" si="6"/>
        <v>0</v>
      </c>
      <c r="GD38" s="10">
        <f t="shared" si="6"/>
        <v>91.304347826086953</v>
      </c>
      <c r="GE38" s="10">
        <f t="shared" si="6"/>
        <v>8.695652173913043</v>
      </c>
      <c r="GF38" s="10">
        <f t="shared" si="6"/>
        <v>0</v>
      </c>
      <c r="GG38" s="10">
        <f t="shared" si="6"/>
        <v>91.304347826086953</v>
      </c>
      <c r="GH38" s="10">
        <f t="shared" si="6"/>
        <v>8.695652173913043</v>
      </c>
      <c r="GI38" s="10">
        <f t="shared" si="6"/>
        <v>0</v>
      </c>
      <c r="GJ38" s="10">
        <f t="shared" si="6"/>
        <v>91.304347826086953</v>
      </c>
      <c r="GK38" s="10">
        <f t="shared" si="6"/>
        <v>8.695652173913043</v>
      </c>
      <c r="GL38" s="10">
        <f t="shared" si="6"/>
        <v>0</v>
      </c>
      <c r="GM38" s="10">
        <f t="shared" ref="GM38:IT38" si="7">GM37/23%</f>
        <v>91.304347826086953</v>
      </c>
      <c r="GN38" s="10">
        <f t="shared" si="7"/>
        <v>8.695652173913043</v>
      </c>
      <c r="GO38" s="10">
        <f t="shared" si="7"/>
        <v>0</v>
      </c>
      <c r="GP38" s="10">
        <f t="shared" si="7"/>
        <v>91.304347826086953</v>
      </c>
      <c r="GQ38" s="10">
        <f t="shared" si="7"/>
        <v>8.695652173913043</v>
      </c>
      <c r="GR38" s="10">
        <f t="shared" si="7"/>
        <v>0</v>
      </c>
      <c r="GS38" s="10">
        <f t="shared" si="7"/>
        <v>91.304347826086953</v>
      </c>
      <c r="GT38" s="10">
        <f t="shared" si="7"/>
        <v>8.695652173913043</v>
      </c>
      <c r="GU38" s="10">
        <f t="shared" si="7"/>
        <v>0</v>
      </c>
      <c r="GV38" s="10">
        <f t="shared" si="7"/>
        <v>91.304347826086953</v>
      </c>
      <c r="GW38" s="10">
        <f t="shared" si="7"/>
        <v>8.695652173913043</v>
      </c>
      <c r="GX38" s="10">
        <f t="shared" si="7"/>
        <v>0</v>
      </c>
      <c r="GY38" s="10">
        <f t="shared" si="7"/>
        <v>91.304347826086953</v>
      </c>
      <c r="GZ38" s="10">
        <f t="shared" si="7"/>
        <v>8.695652173913043</v>
      </c>
      <c r="HA38" s="10">
        <f t="shared" si="7"/>
        <v>0</v>
      </c>
      <c r="HB38" s="10">
        <f t="shared" si="7"/>
        <v>91.304347826086953</v>
      </c>
      <c r="HC38" s="10">
        <f t="shared" si="7"/>
        <v>8.695652173913043</v>
      </c>
      <c r="HD38" s="10">
        <f t="shared" si="7"/>
        <v>0</v>
      </c>
      <c r="HE38" s="10">
        <f t="shared" si="7"/>
        <v>91.304347826086953</v>
      </c>
      <c r="HF38" s="10">
        <f t="shared" si="7"/>
        <v>0</v>
      </c>
      <c r="HG38" s="10">
        <f t="shared" si="7"/>
        <v>8.695652173913043</v>
      </c>
      <c r="HH38" s="10">
        <f t="shared" si="7"/>
        <v>86.956521739130437</v>
      </c>
      <c r="HI38" s="10">
        <f t="shared" si="7"/>
        <v>8.695652173913043</v>
      </c>
      <c r="HJ38" s="10">
        <f t="shared" si="7"/>
        <v>4.3478260869565215</v>
      </c>
      <c r="HK38" s="10">
        <f t="shared" si="7"/>
        <v>86.956521739130437</v>
      </c>
      <c r="HL38" s="10">
        <f t="shared" si="7"/>
        <v>8.695652173913043</v>
      </c>
      <c r="HM38" s="10">
        <f t="shared" si="7"/>
        <v>4.3478260869565215</v>
      </c>
      <c r="HN38" s="10">
        <f t="shared" si="7"/>
        <v>91.304347826086953</v>
      </c>
      <c r="HO38" s="10">
        <f t="shared" si="7"/>
        <v>4.3478260869565215</v>
      </c>
      <c r="HP38" s="10">
        <f t="shared" si="7"/>
        <v>4.3478260869565215</v>
      </c>
      <c r="HQ38" s="10">
        <f t="shared" si="7"/>
        <v>91.304347826086953</v>
      </c>
      <c r="HR38" s="10">
        <f t="shared" si="7"/>
        <v>8.695652173913043</v>
      </c>
      <c r="HS38" s="10">
        <f t="shared" si="7"/>
        <v>0</v>
      </c>
      <c r="HT38" s="10">
        <f t="shared" si="7"/>
        <v>86.956521739130437</v>
      </c>
      <c r="HU38" s="10">
        <f t="shared" si="7"/>
        <v>8.695652173913043</v>
      </c>
      <c r="HV38" s="10">
        <f t="shared" si="7"/>
        <v>4.3478260869565215</v>
      </c>
      <c r="HW38" s="10">
        <f t="shared" si="7"/>
        <v>91.304347826086953</v>
      </c>
      <c r="HX38" s="10">
        <f t="shared" si="7"/>
        <v>8.695652173913043</v>
      </c>
      <c r="HY38" s="10">
        <f t="shared" si="7"/>
        <v>0</v>
      </c>
      <c r="HZ38" s="30">
        <f t="shared" si="7"/>
        <v>82.608695652173907</v>
      </c>
      <c r="IA38" s="10">
        <f t="shared" si="7"/>
        <v>8.695652173913043</v>
      </c>
      <c r="IB38" s="10">
        <f t="shared" si="7"/>
        <v>8.695652173913043</v>
      </c>
      <c r="IC38" s="30">
        <f t="shared" si="7"/>
        <v>91.304347826086953</v>
      </c>
      <c r="ID38" s="10">
        <f t="shared" si="7"/>
        <v>8.695652173913043</v>
      </c>
      <c r="IE38" s="10">
        <f t="shared" si="7"/>
        <v>0</v>
      </c>
      <c r="IF38" s="30">
        <f t="shared" si="7"/>
        <v>91.304347826086953</v>
      </c>
      <c r="IG38" s="10">
        <f t="shared" si="7"/>
        <v>0</v>
      </c>
      <c r="IH38" s="10">
        <f t="shared" si="7"/>
        <v>8.695652173913043</v>
      </c>
      <c r="II38" s="30">
        <f t="shared" si="7"/>
        <v>91.304347826086953</v>
      </c>
      <c r="IJ38" s="10">
        <f t="shared" si="7"/>
        <v>0</v>
      </c>
      <c r="IK38" s="10">
        <f t="shared" si="7"/>
        <v>8.695652173913043</v>
      </c>
      <c r="IL38" s="30">
        <f t="shared" si="7"/>
        <v>56.521739130434781</v>
      </c>
      <c r="IM38" s="10">
        <f t="shared" si="7"/>
        <v>34.782608695652172</v>
      </c>
      <c r="IN38" s="10">
        <f t="shared" si="7"/>
        <v>8.695652173913043</v>
      </c>
      <c r="IO38" s="30">
        <f t="shared" si="7"/>
        <v>86.956521739130437</v>
      </c>
      <c r="IP38" s="10">
        <f t="shared" si="7"/>
        <v>4.3478260869565215</v>
      </c>
      <c r="IQ38" s="10">
        <f t="shared" si="7"/>
        <v>8.695652173913043</v>
      </c>
      <c r="IR38" s="30">
        <f t="shared" si="7"/>
        <v>91.304347826086953</v>
      </c>
      <c r="IS38" s="10">
        <f t="shared" si="7"/>
        <v>8.695652173913043</v>
      </c>
      <c r="IT38" s="10">
        <f t="shared" si="7"/>
        <v>0</v>
      </c>
      <c r="IU38" s="76"/>
      <c r="IV38" s="76"/>
      <c r="IW38" s="76"/>
      <c r="IX38" s="76"/>
    </row>
    <row r="40" spans="1:263" x14ac:dyDescent="0.25">
      <c r="B40" s="136" t="s">
        <v>1073</v>
      </c>
      <c r="C40" s="136"/>
      <c r="D40" s="136"/>
      <c r="E40" s="136"/>
      <c r="F40" s="49"/>
      <c r="G40" s="49"/>
      <c r="H40" s="49"/>
      <c r="I40" s="49"/>
      <c r="J40" s="49"/>
      <c r="K40" s="49"/>
      <c r="L40" s="49"/>
      <c r="M40" s="49"/>
    </row>
    <row r="41" spans="1:263" x14ac:dyDescent="0.25">
      <c r="B41" s="50" t="s">
        <v>614</v>
      </c>
      <c r="C41" s="42" t="s">
        <v>615</v>
      </c>
      <c r="D41" s="56">
        <f>E41/100*23</f>
        <v>19.714285714285712</v>
      </c>
      <c r="E41" s="51">
        <f>(C38+F38+I38+L38+O38+R38+U38)/7</f>
        <v>85.714285714285708</v>
      </c>
      <c r="F41" s="49"/>
      <c r="G41" s="49"/>
      <c r="H41" s="49"/>
      <c r="I41" s="49"/>
      <c r="J41" s="49"/>
      <c r="K41" s="49"/>
      <c r="L41" s="49"/>
      <c r="M41" s="49"/>
    </row>
    <row r="42" spans="1:263" x14ac:dyDescent="0.25">
      <c r="B42" s="50" t="s">
        <v>616</v>
      </c>
      <c r="C42" s="42" t="s">
        <v>615</v>
      </c>
      <c r="D42" s="56">
        <f>E42/100*23</f>
        <v>3.1428571428571432</v>
      </c>
      <c r="E42" s="51">
        <f>(D38+G38+J38+M38+P38+S38+V38)/7</f>
        <v>13.664596273291925</v>
      </c>
      <c r="F42" s="49"/>
      <c r="G42" s="49"/>
      <c r="H42" s="49"/>
      <c r="I42" s="49"/>
      <c r="J42" s="49"/>
      <c r="K42" s="49"/>
      <c r="L42" s="49"/>
      <c r="M42" s="49"/>
    </row>
    <row r="43" spans="1:263" x14ac:dyDescent="0.25">
      <c r="B43" s="50" t="s">
        <v>617</v>
      </c>
      <c r="C43" s="42" t="s">
        <v>615</v>
      </c>
      <c r="D43" s="56">
        <f>E43/100*23</f>
        <v>0.14285714285714285</v>
      </c>
      <c r="E43" s="51">
        <f>(E38+H38+K38+N38+Q38+T38+W38)/7</f>
        <v>0.6211180124223602</v>
      </c>
      <c r="F43" s="49"/>
      <c r="G43" s="49"/>
      <c r="H43" s="49"/>
      <c r="I43" s="49"/>
      <c r="J43" s="49"/>
      <c r="K43" s="49"/>
      <c r="L43" s="49"/>
      <c r="M43" s="49"/>
    </row>
    <row r="44" spans="1:263" x14ac:dyDescent="0.25">
      <c r="B44" s="52"/>
      <c r="C44" s="81"/>
      <c r="D44" s="57">
        <f>SUM(D41:D43)</f>
        <v>22.999999999999996</v>
      </c>
      <c r="E44" s="57">
        <f>SUM(E41:E43)</f>
        <v>99.999999999999986</v>
      </c>
      <c r="F44" s="49"/>
      <c r="G44" s="49"/>
      <c r="H44" s="49"/>
      <c r="I44" s="49"/>
      <c r="J44" s="49"/>
      <c r="K44" s="49"/>
      <c r="L44" s="49"/>
      <c r="M44" s="49"/>
    </row>
    <row r="45" spans="1:263" ht="33.75" customHeight="1" x14ac:dyDescent="0.25">
      <c r="B45" s="50"/>
      <c r="C45" s="42"/>
      <c r="D45" s="181" t="s">
        <v>286</v>
      </c>
      <c r="E45" s="181"/>
      <c r="F45" s="168" t="s">
        <v>287</v>
      </c>
      <c r="G45" s="168"/>
      <c r="H45" s="180" t="s">
        <v>346</v>
      </c>
      <c r="I45" s="180"/>
      <c r="J45" s="180" t="s">
        <v>342</v>
      </c>
      <c r="K45" s="180"/>
      <c r="L45" s="49"/>
      <c r="M45" s="49"/>
    </row>
    <row r="46" spans="1:263" x14ac:dyDescent="0.25">
      <c r="B46" s="50" t="s">
        <v>614</v>
      </c>
      <c r="C46" s="42" t="s">
        <v>618</v>
      </c>
      <c r="D46" s="56">
        <v>14</v>
      </c>
      <c r="E46" s="51">
        <f>(X38+AA38+AD38+AG38+AJ38+AM38+AP38)/7</f>
        <v>63.975155279503099</v>
      </c>
      <c r="F46" s="42">
        <f>G46/100*23</f>
        <v>15.571428571428573</v>
      </c>
      <c r="G46" s="51">
        <f>(AS38+AV38+AY38+BB38+BE38+BH38+BK38)/7</f>
        <v>67.701863354037272</v>
      </c>
      <c r="H46" s="42">
        <f>I46/100*23</f>
        <v>14</v>
      </c>
      <c r="I46" s="51">
        <f>(BN38+BQ38+BT38+BW38+BZ38+CC38+CF38)/7</f>
        <v>60.869565217391305</v>
      </c>
      <c r="J46" s="42">
        <f>K46/100*23</f>
        <v>6.1428571428571415</v>
      </c>
      <c r="K46" s="51">
        <f>(CI38+CL38+CO38+CR38+CU38+CX38+DA38)/7</f>
        <v>26.708074534161486</v>
      </c>
      <c r="L46" s="49"/>
      <c r="M46" s="49"/>
    </row>
    <row r="47" spans="1:263" x14ac:dyDescent="0.25">
      <c r="B47" s="50" t="s">
        <v>616</v>
      </c>
      <c r="C47" s="42" t="s">
        <v>618</v>
      </c>
      <c r="D47" s="56">
        <f>E47/100*23</f>
        <v>6.5714285714285721</v>
      </c>
      <c r="E47" s="51">
        <f>(Y38+AB38+AE38+AH38+AK38+AN38+AQ38)/7</f>
        <v>28.571428571428573</v>
      </c>
      <c r="F47" s="42">
        <f>G47/100*23</f>
        <v>5.5714285714285721</v>
      </c>
      <c r="G47" s="51">
        <f>(AT38+AW38+AZ38+BC38+BF38+BI38+BL38)/7</f>
        <v>24.22360248447205</v>
      </c>
      <c r="H47" s="42">
        <f>I47/100*23</f>
        <v>7.1428571428571432</v>
      </c>
      <c r="I47" s="51">
        <f>(BO38+BR38+BU38+BX38+CA38+CD38+CG38)/7</f>
        <v>31.055900621118017</v>
      </c>
      <c r="J47" s="42">
        <f>K47/100*23</f>
        <v>15.142857142857144</v>
      </c>
      <c r="K47" s="51">
        <f>(CJ38+CM38+CP38+CS38+CV38+CY38+DB38)/7</f>
        <v>65.838509316770185</v>
      </c>
      <c r="L47" s="49"/>
      <c r="M47" s="49"/>
    </row>
    <row r="48" spans="1:263" x14ac:dyDescent="0.25">
      <c r="B48" s="50" t="s">
        <v>617</v>
      </c>
      <c r="C48" s="42" t="s">
        <v>618</v>
      </c>
      <c r="D48" s="56">
        <f>E48/100*23</f>
        <v>1.7142857142857144</v>
      </c>
      <c r="E48" s="51">
        <f>(Z38+AC38+AF38+AI38+AL38+AO38+AR38)/7</f>
        <v>7.4534161490683237</v>
      </c>
      <c r="F48" s="42">
        <f>G48/100*23</f>
        <v>1.8571428571428572</v>
      </c>
      <c r="G48" s="51">
        <f>(AU38+AX38+BA38+BD38+BG38+BJ38+BM38)/7</f>
        <v>8.0745341614906838</v>
      </c>
      <c r="H48" s="42">
        <f>I48/100*23</f>
        <v>1.8571428571428572</v>
      </c>
      <c r="I48" s="51">
        <f>(BP38+BS38+BV38+BY38+CB38+CE38+CH38)/7</f>
        <v>8.0745341614906838</v>
      </c>
      <c r="J48" s="42">
        <f>K48/100*23</f>
        <v>1.7142857142857144</v>
      </c>
      <c r="K48" s="51">
        <f>(CK38+CN38+CQ38+CT38+CW38+CZ38+DC38)/7</f>
        <v>7.4534161490683237</v>
      </c>
      <c r="L48" s="49"/>
      <c r="M48" s="49"/>
    </row>
    <row r="49" spans="2:13" x14ac:dyDescent="0.25">
      <c r="B49" s="50"/>
      <c r="C49" s="42"/>
      <c r="D49" s="55">
        <f t="shared" ref="D49:I49" si="8">SUM(D46:D48)</f>
        <v>22.285714285714288</v>
      </c>
      <c r="E49" s="55">
        <f t="shared" si="8"/>
        <v>99.999999999999986</v>
      </c>
      <c r="F49" s="54">
        <f t="shared" si="8"/>
        <v>23.000000000000004</v>
      </c>
      <c r="G49" s="54">
        <f t="shared" si="8"/>
        <v>100.00000000000001</v>
      </c>
      <c r="H49" s="54">
        <f t="shared" si="8"/>
        <v>23</v>
      </c>
      <c r="I49" s="54">
        <f t="shared" si="8"/>
        <v>100.00000000000001</v>
      </c>
      <c r="J49" s="54">
        <f>SUM(J46:J48)</f>
        <v>23</v>
      </c>
      <c r="K49" s="54">
        <f>SUM(K46:K48)</f>
        <v>99.999999999999986</v>
      </c>
      <c r="L49" s="49"/>
      <c r="M49" s="49"/>
    </row>
    <row r="50" spans="2:13" x14ac:dyDescent="0.25">
      <c r="B50" s="50" t="s">
        <v>614</v>
      </c>
      <c r="C50" s="42" t="s">
        <v>620</v>
      </c>
      <c r="D50" s="56">
        <v>6</v>
      </c>
      <c r="E50" s="51">
        <v>26</v>
      </c>
      <c r="F50" s="49"/>
      <c r="G50" s="49"/>
      <c r="H50" s="49"/>
      <c r="I50" s="49"/>
      <c r="J50" s="49"/>
      <c r="K50" s="49"/>
      <c r="L50" s="49"/>
      <c r="M50" s="49"/>
    </row>
    <row r="51" spans="2:13" x14ac:dyDescent="0.25">
      <c r="B51" s="50" t="s">
        <v>616</v>
      </c>
      <c r="C51" s="42" t="s">
        <v>620</v>
      </c>
      <c r="D51" s="56">
        <f>E51/100*23</f>
        <v>16.099999999999998</v>
      </c>
      <c r="E51" s="51">
        <v>70</v>
      </c>
      <c r="F51" s="49"/>
      <c r="G51" s="49"/>
      <c r="H51" s="49"/>
      <c r="I51" s="49"/>
      <c r="J51" s="49"/>
      <c r="K51" s="49"/>
      <c r="L51" s="49"/>
      <c r="M51" s="49"/>
    </row>
    <row r="52" spans="2:13" x14ac:dyDescent="0.25">
      <c r="B52" s="50" t="s">
        <v>617</v>
      </c>
      <c r="C52" s="42" t="s">
        <v>620</v>
      </c>
      <c r="D52" s="56">
        <f>E52/100*23</f>
        <v>0.92</v>
      </c>
      <c r="E52" s="51">
        <v>4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2"/>
      <c r="C53" s="81"/>
      <c r="D53" s="57">
        <f>SUM(D50:D52)</f>
        <v>23.02</v>
      </c>
      <c r="E53" s="57">
        <f>SUM(E50:E52)</f>
        <v>100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/>
      <c r="C54" s="42"/>
      <c r="D54" s="181" t="s">
        <v>294</v>
      </c>
      <c r="E54" s="181"/>
      <c r="F54" s="180" t="s">
        <v>289</v>
      </c>
      <c r="G54" s="180"/>
      <c r="H54" s="180" t="s">
        <v>295</v>
      </c>
      <c r="I54" s="180"/>
      <c r="J54" s="180" t="s">
        <v>296</v>
      </c>
      <c r="K54" s="180"/>
      <c r="L54" s="180" t="s">
        <v>43</v>
      </c>
      <c r="M54" s="180"/>
    </row>
    <row r="55" spans="2:13" x14ac:dyDescent="0.25">
      <c r="B55" s="50" t="s">
        <v>614</v>
      </c>
      <c r="C55" s="42" t="s">
        <v>619</v>
      </c>
      <c r="D55" s="56">
        <f>E55/100*23</f>
        <v>20.714285714285715</v>
      </c>
      <c r="E55" s="51">
        <f>(DY38+EB38+EE38+EH38+EK38+EN38+EQ38)/7</f>
        <v>90.062111801242239</v>
      </c>
      <c r="F55" s="42">
        <f>G55/100*23</f>
        <v>21</v>
      </c>
      <c r="G55" s="51">
        <f>(ET38+EW38+EZ38+FC38+FF38+FI38+FL38)/7</f>
        <v>91.304347826086968</v>
      </c>
      <c r="H55" s="42">
        <f>I55/100*23</f>
        <v>19.571428571428566</v>
      </c>
      <c r="I55" s="51">
        <f>(FO38+FR38+FU38+FX38+GA38+GD38+GG38)/7</f>
        <v>85.093167701863337</v>
      </c>
      <c r="J55" s="42">
        <f>K55/100*23</f>
        <v>21</v>
      </c>
      <c r="K55" s="51">
        <f>(GJ38+GM38+GP38+GS38+GV38+GY38+HB38)/7</f>
        <v>91.304347826086968</v>
      </c>
      <c r="L55" s="42">
        <f>M55/100*23</f>
        <v>20.571428571428573</v>
      </c>
      <c r="M55" s="51">
        <f>(HE38+HH38+HK38+HN38+HQ38+HT38+HW38)/7</f>
        <v>89.440993788819881</v>
      </c>
    </row>
    <row r="56" spans="2:13" x14ac:dyDescent="0.25">
      <c r="B56" s="50" t="s">
        <v>616</v>
      </c>
      <c r="C56" s="42" t="s">
        <v>619</v>
      </c>
      <c r="D56" s="56">
        <f>E56/100*23</f>
        <v>2.1428571428571432</v>
      </c>
      <c r="E56" s="51">
        <f>(DZ38+EC38+EF38+EI38+EL38+EO38+ER38)/7</f>
        <v>9.316770186335404</v>
      </c>
      <c r="F56" s="42">
        <f>G56/100*23</f>
        <v>2.0000000000000004</v>
      </c>
      <c r="G56" s="51">
        <f>(EU38+EX38+FA38+FD38+FG38+FJ38+FM38)/7</f>
        <v>8.6956521739130448</v>
      </c>
      <c r="H56" s="42">
        <f>I56/100*23</f>
        <v>3.1428571428571432</v>
      </c>
      <c r="I56" s="51">
        <f>(FP38+FS38+FV38+FY38+GB38+GE38+GH38)/7</f>
        <v>13.664596273291925</v>
      </c>
      <c r="J56" s="42">
        <f>K56/100*23</f>
        <v>2.0000000000000004</v>
      </c>
      <c r="K56" s="51">
        <f>(GK38+GN38+GQ38+GT38+GW38+GZ38+HC38)/7</f>
        <v>8.6956521739130448</v>
      </c>
      <c r="L56" s="42">
        <f>M56/100*23</f>
        <v>1.5714285714285712</v>
      </c>
      <c r="M56" s="51">
        <f>(HF38+HI38+HL38+HO38+HR38+HU38+HX38)/7</f>
        <v>6.8322981366459619</v>
      </c>
    </row>
    <row r="57" spans="2:13" x14ac:dyDescent="0.25">
      <c r="B57" s="50" t="s">
        <v>617</v>
      </c>
      <c r="C57" s="42" t="s">
        <v>619</v>
      </c>
      <c r="D57" s="56">
        <f>E57/100*23</f>
        <v>0.14285714285714285</v>
      </c>
      <c r="E57" s="51">
        <f>(EA38+ED38+EG38+EJ38+EM38+EP38+ES38)/7</f>
        <v>0.6211180124223602</v>
      </c>
      <c r="F57" s="42">
        <f>G57/100*23</f>
        <v>0</v>
      </c>
      <c r="G57" s="51">
        <f>(EV38+EY38+FB38+FE38+FH38+FK38+FN38)/7</f>
        <v>0</v>
      </c>
      <c r="H57" s="42">
        <f>I57/100*23</f>
        <v>0.2857142857142857</v>
      </c>
      <c r="I57" s="51">
        <f>(FQ38+FT38+FW38+FZ38+GC38+GF38+GI38)/7</f>
        <v>1.2422360248447204</v>
      </c>
      <c r="J57" s="42">
        <f>K57/100*23</f>
        <v>0</v>
      </c>
      <c r="K57" s="51">
        <f>(GL38+GO38+GR38+GU38+GX38+HA38+HD38)/7</f>
        <v>0</v>
      </c>
      <c r="L57" s="42">
        <f>M57/100*23</f>
        <v>0.85714285714285721</v>
      </c>
      <c r="M57" s="51">
        <f>(HG38+HJ38+HM38+HP38+HS38+HV38+HY38)/7</f>
        <v>3.7267080745341619</v>
      </c>
    </row>
    <row r="58" spans="2:13" x14ac:dyDescent="0.25">
      <c r="B58" s="50"/>
      <c r="C58" s="42"/>
      <c r="D58" s="55">
        <f t="shared" ref="D58:K58" si="9">SUM(D55:D57)</f>
        <v>23</v>
      </c>
      <c r="E58" s="55">
        <f t="shared" si="9"/>
        <v>100</v>
      </c>
      <c r="F58" s="54">
        <f t="shared" si="9"/>
        <v>23</v>
      </c>
      <c r="G58" s="54">
        <f t="shared" si="9"/>
        <v>100.00000000000001</v>
      </c>
      <c r="H58" s="54">
        <f t="shared" si="9"/>
        <v>22.999999999999993</v>
      </c>
      <c r="I58" s="54">
        <f t="shared" si="9"/>
        <v>99.999999999999972</v>
      </c>
      <c r="J58" s="54">
        <f t="shared" si="9"/>
        <v>23</v>
      </c>
      <c r="K58" s="54">
        <f t="shared" si="9"/>
        <v>100.00000000000001</v>
      </c>
      <c r="L58" s="54">
        <f>SUM(L55:L57)</f>
        <v>23.000000000000004</v>
      </c>
      <c r="M58" s="54">
        <f>SUM(M55:M57)</f>
        <v>100</v>
      </c>
    </row>
    <row r="59" spans="2:13" x14ac:dyDescent="0.25">
      <c r="B59" s="50" t="s">
        <v>614</v>
      </c>
      <c r="C59" s="42" t="s">
        <v>621</v>
      </c>
      <c r="D59" s="56">
        <f>(HZ37+IC37+IF37+II37+IL37+IO37+IR37)/7</f>
        <v>19.428571428571427</v>
      </c>
      <c r="E59" s="51">
        <f>(HZ38+IC38+IF38+II38+IL38+IO38+IR38)/7</f>
        <v>84.472049689440979</v>
      </c>
      <c r="F59" s="49"/>
      <c r="G59" s="49"/>
      <c r="H59" s="49"/>
      <c r="I59" s="49"/>
      <c r="J59" s="49"/>
      <c r="K59" s="49"/>
      <c r="L59" s="49"/>
      <c r="M59" s="49"/>
    </row>
    <row r="60" spans="2:13" x14ac:dyDescent="0.25">
      <c r="B60" s="50" t="s">
        <v>616</v>
      </c>
      <c r="C60" s="42" t="s">
        <v>621</v>
      </c>
      <c r="D60" s="56">
        <v>3</v>
      </c>
      <c r="E60" s="51">
        <f>(IA38+ID38+IG38+IJ38+IM38+IP38+IS38)/7</f>
        <v>9.316770186335404</v>
      </c>
      <c r="F60" s="49"/>
      <c r="G60" s="49"/>
      <c r="H60" s="49"/>
      <c r="I60" s="49"/>
      <c r="J60" s="49"/>
      <c r="K60" s="49"/>
      <c r="L60" s="49"/>
      <c r="M60" s="49"/>
    </row>
    <row r="61" spans="2:13" x14ac:dyDescent="0.25">
      <c r="B61" s="50" t="s">
        <v>617</v>
      </c>
      <c r="C61" s="42" t="s">
        <v>621</v>
      </c>
      <c r="D61" s="56">
        <f>(IB37+IE37+IH37+IK37+IN37+IQ37+IT37)/7</f>
        <v>1.4285714285714286</v>
      </c>
      <c r="E61" s="51">
        <f>(IB38+IE38+IH38+IK38+IN38+IQ38+IT38)/7</f>
        <v>6.2111801242236027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/>
      <c r="C62" s="50"/>
      <c r="D62" s="55">
        <f>SUM(D59:D61)</f>
        <v>23.857142857142854</v>
      </c>
      <c r="E62" s="55">
        <f>SUM(E59:E61)</f>
        <v>99.999999999999986</v>
      </c>
      <c r="F62" s="49"/>
      <c r="G62" s="49"/>
      <c r="H62" s="49"/>
      <c r="I62" s="49"/>
      <c r="J62" s="49"/>
      <c r="K62" s="49"/>
      <c r="L62" s="49"/>
      <c r="M62" s="49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M59"/>
  <sheetViews>
    <sheetView tabSelected="1" zoomScale="80" zoomScaleNormal="80" workbookViewId="0">
      <selection activeCell="H50" sqref="H50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1076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1188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86" t="s">
        <v>1112</v>
      </c>
      <c r="KL2" s="86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34" t="s">
        <v>0</v>
      </c>
      <c r="B4" s="134" t="s">
        <v>135</v>
      </c>
      <c r="C4" s="112" t="s">
        <v>1159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4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112"/>
      <c r="DN4" s="113"/>
      <c r="DO4" s="113"/>
      <c r="DP4" s="113"/>
      <c r="DQ4" s="113"/>
      <c r="DR4" s="113"/>
      <c r="DS4" s="113"/>
      <c r="DT4" s="113"/>
      <c r="DU4" s="114"/>
      <c r="DV4" s="112" t="s">
        <v>1112</v>
      </c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79"/>
      <c r="ER4" s="79"/>
      <c r="ES4" s="79"/>
      <c r="ET4" s="79"/>
      <c r="EU4" s="79"/>
      <c r="EV4" s="79"/>
      <c r="EW4" s="79"/>
      <c r="EX4" s="79"/>
      <c r="EY4" s="79"/>
      <c r="EZ4" s="142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  <c r="IX4" s="143"/>
      <c r="IY4" s="143"/>
      <c r="IZ4" s="144"/>
      <c r="JA4" s="77"/>
      <c r="JB4" s="78"/>
      <c r="JC4" s="143"/>
      <c r="JD4" s="143"/>
      <c r="JE4" s="143"/>
      <c r="JF4" s="143"/>
      <c r="JG4" s="143"/>
      <c r="JH4" s="143"/>
      <c r="JI4" s="144"/>
      <c r="JJ4" s="137" t="s">
        <v>1112</v>
      </c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</row>
    <row r="5" spans="1:299" ht="15.75" customHeight="1" x14ac:dyDescent="0.25">
      <c r="A5" s="134"/>
      <c r="B5" s="134"/>
      <c r="C5" s="139" t="s">
        <v>344</v>
      </c>
      <c r="D5" s="140"/>
      <c r="E5" s="140"/>
      <c r="F5" s="140"/>
      <c r="G5" s="140"/>
      <c r="H5" s="140"/>
      <c r="I5" s="140"/>
      <c r="J5" s="140"/>
      <c r="K5" s="141"/>
      <c r="L5" s="112" t="s">
        <v>1157</v>
      </c>
      <c r="M5" s="113"/>
      <c r="N5" s="113"/>
      <c r="O5" s="113"/>
      <c r="P5" s="113"/>
      <c r="Q5" s="113"/>
      <c r="R5" s="113"/>
      <c r="S5" s="113"/>
      <c r="T5" s="114"/>
      <c r="U5" s="139" t="s">
        <v>720</v>
      </c>
      <c r="V5" s="140"/>
      <c r="W5" s="140"/>
      <c r="X5" s="140"/>
      <c r="Y5" s="140"/>
      <c r="Z5" s="140"/>
      <c r="AA5" s="140"/>
      <c r="AB5" s="140"/>
      <c r="AC5" s="141"/>
      <c r="AD5" s="146" t="s">
        <v>293</v>
      </c>
      <c r="AE5" s="147"/>
      <c r="AF5" s="147"/>
      <c r="AG5" s="147"/>
      <c r="AH5" s="147"/>
      <c r="AI5" s="147"/>
      <c r="AJ5" s="147"/>
      <c r="AK5" s="147"/>
      <c r="AL5" s="148"/>
      <c r="AM5" s="146" t="s">
        <v>1158</v>
      </c>
      <c r="AN5" s="147"/>
      <c r="AO5" s="147"/>
      <c r="AP5" s="147"/>
      <c r="AQ5" s="147"/>
      <c r="AR5" s="147"/>
      <c r="AS5" s="147"/>
      <c r="AT5" s="147"/>
      <c r="AU5" s="148"/>
      <c r="AV5" s="187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9"/>
    </row>
    <row r="6" spans="1:299" ht="15.75" x14ac:dyDescent="0.25">
      <c r="A6" s="134"/>
      <c r="B6" s="134"/>
      <c r="C6" s="126" t="s">
        <v>1086</v>
      </c>
      <c r="D6" s="127"/>
      <c r="E6" s="128"/>
      <c r="F6" s="126" t="s">
        <v>1087</v>
      </c>
      <c r="G6" s="127"/>
      <c r="H6" s="128"/>
      <c r="I6" s="126" t="s">
        <v>1088</v>
      </c>
      <c r="J6" s="127"/>
      <c r="K6" s="128"/>
      <c r="L6" s="123" t="s">
        <v>1090</v>
      </c>
      <c r="M6" s="124"/>
      <c r="N6" s="125"/>
      <c r="O6" s="123" t="s">
        <v>1091</v>
      </c>
      <c r="P6" s="124"/>
      <c r="Q6" s="125"/>
      <c r="R6" s="123" t="s">
        <v>1092</v>
      </c>
      <c r="S6" s="124"/>
      <c r="T6" s="125"/>
      <c r="U6" s="123" t="s">
        <v>1095</v>
      </c>
      <c r="V6" s="124"/>
      <c r="W6" s="125"/>
      <c r="X6" s="126" t="s">
        <v>1096</v>
      </c>
      <c r="Y6" s="127"/>
      <c r="Z6" s="128"/>
      <c r="AA6" s="123" t="s">
        <v>1097</v>
      </c>
      <c r="AB6" s="124"/>
      <c r="AC6" s="125"/>
      <c r="AD6" s="94" t="s">
        <v>1100</v>
      </c>
      <c r="AE6" s="94"/>
      <c r="AF6" s="94"/>
      <c r="AG6" s="123" t="s">
        <v>1101</v>
      </c>
      <c r="AH6" s="124"/>
      <c r="AI6" s="125"/>
      <c r="AJ6" s="123" t="s">
        <v>1102</v>
      </c>
      <c r="AK6" s="124"/>
      <c r="AL6" s="125"/>
      <c r="AM6" s="123" t="s">
        <v>1103</v>
      </c>
      <c r="AN6" s="124"/>
      <c r="AO6" s="125"/>
      <c r="AP6" s="123" t="s">
        <v>1104</v>
      </c>
      <c r="AQ6" s="124"/>
      <c r="AR6" s="125"/>
      <c r="AS6" s="94" t="s">
        <v>1105</v>
      </c>
      <c r="AT6" s="94"/>
      <c r="AU6" s="94"/>
    </row>
    <row r="7" spans="1:299" ht="108.75" customHeight="1" x14ac:dyDescent="0.25">
      <c r="A7" s="134"/>
      <c r="B7" s="134"/>
      <c r="C7" s="172" t="s">
        <v>1154</v>
      </c>
      <c r="D7" s="173"/>
      <c r="E7" s="174"/>
      <c r="F7" s="182" t="s">
        <v>1161</v>
      </c>
      <c r="G7" s="185"/>
      <c r="H7" s="186"/>
      <c r="I7" s="172" t="s">
        <v>1155</v>
      </c>
      <c r="J7" s="173"/>
      <c r="K7" s="174"/>
      <c r="L7" s="182" t="s">
        <v>1162</v>
      </c>
      <c r="M7" s="183"/>
      <c r="N7" s="184"/>
      <c r="O7" s="172" t="s">
        <v>1151</v>
      </c>
      <c r="P7" s="173"/>
      <c r="Q7" s="174"/>
      <c r="R7" s="172" t="s">
        <v>1117</v>
      </c>
      <c r="S7" s="173"/>
      <c r="T7" s="174"/>
      <c r="U7" s="172" t="s">
        <v>1119</v>
      </c>
      <c r="V7" s="173"/>
      <c r="W7" s="174"/>
      <c r="X7" s="182" t="s">
        <v>1163</v>
      </c>
      <c r="Y7" s="183"/>
      <c r="Z7" s="184"/>
      <c r="AA7" s="172" t="s">
        <v>1126</v>
      </c>
      <c r="AB7" s="173"/>
      <c r="AC7" s="174"/>
      <c r="AD7" s="172" t="s">
        <v>1130</v>
      </c>
      <c r="AE7" s="173"/>
      <c r="AF7" s="174"/>
      <c r="AG7" s="172" t="s">
        <v>1133</v>
      </c>
      <c r="AH7" s="173"/>
      <c r="AI7" s="174"/>
      <c r="AJ7" s="172" t="s">
        <v>1137</v>
      </c>
      <c r="AK7" s="173"/>
      <c r="AL7" s="174"/>
      <c r="AM7" s="172" t="s">
        <v>1153</v>
      </c>
      <c r="AN7" s="173"/>
      <c r="AO7" s="174"/>
      <c r="AP7" s="172" t="s">
        <v>1142</v>
      </c>
      <c r="AQ7" s="173"/>
      <c r="AR7" s="174"/>
      <c r="AS7" s="175" t="s">
        <v>1146</v>
      </c>
      <c r="AT7" s="176"/>
      <c r="AU7" s="177"/>
    </row>
    <row r="8" spans="1:299" ht="96" x14ac:dyDescent="0.25">
      <c r="A8" s="134"/>
      <c r="B8" s="134"/>
      <c r="C8" s="29" t="s">
        <v>1098</v>
      </c>
      <c r="D8" s="29" t="s">
        <v>1150</v>
      </c>
      <c r="E8" s="29" t="s">
        <v>1099</v>
      </c>
      <c r="F8" s="29" t="s">
        <v>1108</v>
      </c>
      <c r="G8" s="29" t="s">
        <v>1109</v>
      </c>
      <c r="H8" s="29" t="s">
        <v>1110</v>
      </c>
      <c r="I8" s="29" t="s">
        <v>1111</v>
      </c>
      <c r="J8" s="29" t="s">
        <v>1156</v>
      </c>
      <c r="K8" s="29" t="s">
        <v>1113</v>
      </c>
      <c r="L8" s="29" t="s">
        <v>1116</v>
      </c>
      <c r="M8" s="29" t="s">
        <v>1115</v>
      </c>
      <c r="N8" s="29" t="s">
        <v>1114</v>
      </c>
      <c r="O8" s="29" t="s">
        <v>1093</v>
      </c>
      <c r="P8" s="29" t="s">
        <v>1094</v>
      </c>
      <c r="Q8" s="29" t="s">
        <v>1089</v>
      </c>
      <c r="R8" s="29" t="s">
        <v>258</v>
      </c>
      <c r="S8" s="29" t="s">
        <v>1118</v>
      </c>
      <c r="T8" s="29" t="s">
        <v>260</v>
      </c>
      <c r="U8" s="58" t="s">
        <v>1120</v>
      </c>
      <c r="V8" s="58" t="s">
        <v>1121</v>
      </c>
      <c r="W8" s="58" t="s">
        <v>1122</v>
      </c>
      <c r="X8" s="58" t="s">
        <v>1123</v>
      </c>
      <c r="Y8" s="58" t="s">
        <v>1124</v>
      </c>
      <c r="Z8" s="58" t="s">
        <v>1125</v>
      </c>
      <c r="AA8" s="58" t="s">
        <v>1127</v>
      </c>
      <c r="AB8" s="58" t="s">
        <v>1128</v>
      </c>
      <c r="AC8" s="58" t="s">
        <v>1129</v>
      </c>
      <c r="AD8" s="58" t="s">
        <v>408</v>
      </c>
      <c r="AE8" s="58" t="s">
        <v>1131</v>
      </c>
      <c r="AF8" s="58" t="s">
        <v>1132</v>
      </c>
      <c r="AG8" s="58" t="s">
        <v>1134</v>
      </c>
      <c r="AH8" s="58" t="s">
        <v>1135</v>
      </c>
      <c r="AI8" s="58" t="s">
        <v>1136</v>
      </c>
      <c r="AJ8" s="58" t="s">
        <v>1138</v>
      </c>
      <c r="AK8" s="58" t="s">
        <v>1139</v>
      </c>
      <c r="AL8" s="58" t="s">
        <v>1152</v>
      </c>
      <c r="AM8" s="58" t="s">
        <v>1140</v>
      </c>
      <c r="AN8" s="58" t="s">
        <v>1118</v>
      </c>
      <c r="AO8" s="58" t="s">
        <v>1141</v>
      </c>
      <c r="AP8" s="58" t="s">
        <v>1143</v>
      </c>
      <c r="AQ8" s="58" t="s">
        <v>1144</v>
      </c>
      <c r="AR8" s="58" t="s">
        <v>1145</v>
      </c>
      <c r="AS8" s="58" t="s">
        <v>1147</v>
      </c>
      <c r="AT8" s="58" t="s">
        <v>1148</v>
      </c>
      <c r="AU8" s="58" t="s">
        <v>1149</v>
      </c>
    </row>
    <row r="9" spans="1:299" ht="15.75" x14ac:dyDescent="0.25">
      <c r="A9" s="27">
        <v>1</v>
      </c>
      <c r="B9" s="82" t="s">
        <v>1165</v>
      </c>
      <c r="C9" s="13"/>
      <c r="D9" s="13">
        <v>1</v>
      </c>
      <c r="E9" s="13"/>
      <c r="F9" s="13"/>
      <c r="G9" s="13">
        <v>1</v>
      </c>
      <c r="H9" s="13"/>
      <c r="I9" s="13"/>
      <c r="J9" s="13">
        <v>1</v>
      </c>
      <c r="K9" s="13"/>
      <c r="L9" s="20"/>
      <c r="M9" s="20">
        <v>1</v>
      </c>
      <c r="N9" s="20"/>
      <c r="O9" s="20"/>
      <c r="P9" s="20">
        <v>1</v>
      </c>
      <c r="Q9" s="20"/>
      <c r="R9" s="20"/>
      <c r="S9" s="20">
        <v>1</v>
      </c>
      <c r="T9" s="20"/>
      <c r="U9" s="16">
        <v>1</v>
      </c>
      <c r="V9" s="16"/>
      <c r="W9" s="16"/>
      <c r="X9" s="16"/>
      <c r="Y9" s="16">
        <v>1</v>
      </c>
      <c r="Z9" s="16"/>
      <c r="AA9" s="16"/>
      <c r="AB9" s="16">
        <v>1</v>
      </c>
      <c r="AC9" s="16"/>
      <c r="AD9" s="16"/>
      <c r="AE9" s="16">
        <v>1</v>
      </c>
      <c r="AF9" s="16"/>
      <c r="AG9" s="16"/>
      <c r="AH9" s="16">
        <v>1</v>
      </c>
      <c r="AI9" s="16"/>
      <c r="AJ9" s="16"/>
      <c r="AK9" s="16">
        <v>1</v>
      </c>
      <c r="AL9" s="16"/>
      <c r="AM9" s="16"/>
      <c r="AN9" s="16">
        <v>1</v>
      </c>
      <c r="AO9" s="16"/>
      <c r="AP9" s="16"/>
      <c r="AQ9" s="16">
        <v>1</v>
      </c>
      <c r="AR9" s="16"/>
      <c r="AS9" s="16">
        <v>1</v>
      </c>
      <c r="AT9" s="16"/>
      <c r="AU9" s="16"/>
    </row>
    <row r="10" spans="1:299" ht="15.75" x14ac:dyDescent="0.25">
      <c r="A10" s="2">
        <v>2</v>
      </c>
      <c r="B10" s="82" t="s">
        <v>1166</v>
      </c>
      <c r="C10" s="1"/>
      <c r="D10" s="1">
        <v>1</v>
      </c>
      <c r="E10" s="1"/>
      <c r="F10" s="1"/>
      <c r="G10" s="1">
        <v>1</v>
      </c>
      <c r="H10" s="1"/>
      <c r="I10" s="1"/>
      <c r="J10" s="1">
        <v>1</v>
      </c>
      <c r="K10" s="1"/>
      <c r="L10" s="19"/>
      <c r="M10" s="19">
        <v>1</v>
      </c>
      <c r="N10" s="19"/>
      <c r="O10" s="19"/>
      <c r="P10" s="19">
        <v>1</v>
      </c>
      <c r="Q10" s="19"/>
      <c r="R10" s="19"/>
      <c r="S10" s="19">
        <v>1</v>
      </c>
      <c r="T10" s="19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>
        <v>1</v>
      </c>
      <c r="AT10" s="4"/>
      <c r="AU10" s="4"/>
    </row>
    <row r="11" spans="1:299" ht="15.75" x14ac:dyDescent="0.25">
      <c r="A11" s="2">
        <v>3</v>
      </c>
      <c r="B11" s="83" t="s">
        <v>1167</v>
      </c>
      <c r="C11" s="1"/>
      <c r="D11" s="1">
        <v>1</v>
      </c>
      <c r="E11" s="1"/>
      <c r="F11" s="1"/>
      <c r="G11" s="1">
        <v>1</v>
      </c>
      <c r="H11" s="1"/>
      <c r="I11" s="1"/>
      <c r="J11" s="1">
        <v>1</v>
      </c>
      <c r="K11" s="1"/>
      <c r="L11" s="19"/>
      <c r="M11" s="19">
        <v>1</v>
      </c>
      <c r="N11" s="19"/>
      <c r="O11" s="19"/>
      <c r="P11" s="19">
        <v>1</v>
      </c>
      <c r="Q11" s="19"/>
      <c r="R11" s="19"/>
      <c r="S11" s="19">
        <v>1</v>
      </c>
      <c r="T11" s="19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</row>
    <row r="12" spans="1:299" ht="15.75" x14ac:dyDescent="0.25">
      <c r="A12" s="2">
        <v>4</v>
      </c>
      <c r="B12" s="84" t="s">
        <v>1168</v>
      </c>
      <c r="C12" s="1"/>
      <c r="D12" s="1">
        <v>1</v>
      </c>
      <c r="E12" s="1"/>
      <c r="F12" s="1"/>
      <c r="G12" s="1">
        <v>1</v>
      </c>
      <c r="H12" s="1"/>
      <c r="I12" s="1"/>
      <c r="J12" s="1">
        <v>1</v>
      </c>
      <c r="K12" s="1"/>
      <c r="L12" s="19"/>
      <c r="M12" s="19">
        <v>1</v>
      </c>
      <c r="N12" s="19"/>
      <c r="O12" s="19"/>
      <c r="P12" s="19">
        <v>1</v>
      </c>
      <c r="Q12" s="19"/>
      <c r="R12" s="19"/>
      <c r="S12" s="19">
        <v>1</v>
      </c>
      <c r="T12" s="19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</row>
    <row r="13" spans="1:299" ht="15.75" x14ac:dyDescent="0.25">
      <c r="A13" s="2">
        <v>5</v>
      </c>
      <c r="B13" s="82" t="s">
        <v>1169</v>
      </c>
      <c r="C13" s="1"/>
      <c r="D13" s="1">
        <v>1</v>
      </c>
      <c r="E13" s="1"/>
      <c r="F13" s="1"/>
      <c r="G13" s="1">
        <v>1</v>
      </c>
      <c r="H13" s="1"/>
      <c r="I13" s="1"/>
      <c r="J13" s="1">
        <v>1</v>
      </c>
      <c r="K13" s="1"/>
      <c r="L13" s="19"/>
      <c r="M13" s="19">
        <v>1</v>
      </c>
      <c r="N13" s="19"/>
      <c r="O13" s="19"/>
      <c r="P13" s="19">
        <v>1</v>
      </c>
      <c r="Q13" s="19"/>
      <c r="R13" s="19"/>
      <c r="S13" s="19">
        <v>1</v>
      </c>
      <c r="T13" s="19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</row>
    <row r="14" spans="1:299" ht="15.75" x14ac:dyDescent="0.25">
      <c r="A14" s="2">
        <v>6</v>
      </c>
      <c r="B14" s="82" t="s">
        <v>1170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9"/>
      <c r="M14" s="19">
        <v>1</v>
      </c>
      <c r="N14" s="19"/>
      <c r="O14" s="19"/>
      <c r="P14" s="19">
        <v>1</v>
      </c>
      <c r="Q14" s="19"/>
      <c r="R14" s="19"/>
      <c r="S14" s="19">
        <v>1</v>
      </c>
      <c r="T14" s="19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</row>
    <row r="15" spans="1:299" ht="15.75" x14ac:dyDescent="0.25">
      <c r="A15" s="2">
        <v>7</v>
      </c>
      <c r="B15" s="82" t="s">
        <v>1171</v>
      </c>
      <c r="C15" s="1"/>
      <c r="D15" s="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9"/>
      <c r="M15" s="19"/>
      <c r="N15" s="19">
        <v>1</v>
      </c>
      <c r="O15" s="19"/>
      <c r="P15" s="19"/>
      <c r="Q15" s="19">
        <v>1</v>
      </c>
      <c r="R15" s="19"/>
      <c r="S15" s="19"/>
      <c r="T15" s="19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</row>
    <row r="16" spans="1:299" ht="15.75" x14ac:dyDescent="0.25">
      <c r="A16" s="3">
        <v>8</v>
      </c>
      <c r="B16" s="84" t="s">
        <v>1172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19"/>
      <c r="M16" s="19">
        <v>1</v>
      </c>
      <c r="N16" s="19"/>
      <c r="O16" s="19"/>
      <c r="P16" s="19">
        <v>1</v>
      </c>
      <c r="Q16" s="19"/>
      <c r="R16" s="19"/>
      <c r="S16" s="19">
        <v>1</v>
      </c>
      <c r="T16" s="19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</row>
    <row r="17" spans="1:47" ht="15.75" x14ac:dyDescent="0.25">
      <c r="A17" s="3">
        <v>9</v>
      </c>
      <c r="B17" s="84" t="s">
        <v>1173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19"/>
      <c r="M17" s="19">
        <v>1</v>
      </c>
      <c r="N17" s="19"/>
      <c r="O17" s="19"/>
      <c r="P17" s="19">
        <v>1</v>
      </c>
      <c r="Q17" s="19"/>
      <c r="R17" s="19"/>
      <c r="S17" s="19">
        <v>1</v>
      </c>
      <c r="T17" s="19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</row>
    <row r="18" spans="1:47" ht="15.75" x14ac:dyDescent="0.25">
      <c r="A18" s="3">
        <v>10</v>
      </c>
      <c r="B18" s="84" t="s">
        <v>1174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19"/>
      <c r="M18" s="19">
        <v>1</v>
      </c>
      <c r="N18" s="19"/>
      <c r="O18" s="19"/>
      <c r="P18" s="19">
        <v>1</v>
      </c>
      <c r="Q18" s="19"/>
      <c r="R18" s="19"/>
      <c r="S18" s="19">
        <v>1</v>
      </c>
      <c r="T18" s="19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</row>
    <row r="19" spans="1:47" ht="15.75" x14ac:dyDescent="0.25">
      <c r="A19" s="3">
        <v>11</v>
      </c>
      <c r="B19" s="85" t="s">
        <v>1175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19"/>
      <c r="M19" s="19">
        <v>1</v>
      </c>
      <c r="N19" s="19"/>
      <c r="O19" s="19"/>
      <c r="P19" s="19">
        <v>1</v>
      </c>
      <c r="Q19" s="19"/>
      <c r="R19" s="19"/>
      <c r="S19" s="19">
        <v>1</v>
      </c>
      <c r="T19" s="19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</row>
    <row r="20" spans="1:47" ht="15.75" x14ac:dyDescent="0.25">
      <c r="A20" s="3">
        <v>12</v>
      </c>
      <c r="B20" s="84" t="s">
        <v>1176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19"/>
      <c r="M20" s="19">
        <v>1</v>
      </c>
      <c r="N20" s="19"/>
      <c r="O20" s="19"/>
      <c r="P20" s="19">
        <v>1</v>
      </c>
      <c r="Q20" s="19"/>
      <c r="R20" s="19"/>
      <c r="S20" s="19">
        <v>1</v>
      </c>
      <c r="T20" s="19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</row>
    <row r="21" spans="1:47" ht="15.75" x14ac:dyDescent="0.25">
      <c r="A21" s="3">
        <v>13</v>
      </c>
      <c r="B21" s="84" t="s">
        <v>1177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19"/>
      <c r="M21" s="19">
        <v>1</v>
      </c>
      <c r="N21" s="19"/>
      <c r="O21" s="19"/>
      <c r="P21" s="19">
        <v>1</v>
      </c>
      <c r="Q21" s="19"/>
      <c r="R21" s="19"/>
      <c r="S21" s="19">
        <v>1</v>
      </c>
      <c r="T21" s="19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</row>
    <row r="22" spans="1:47" ht="15.75" x14ac:dyDescent="0.25">
      <c r="A22" s="3">
        <v>14</v>
      </c>
      <c r="B22" s="84" t="s">
        <v>1178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19"/>
      <c r="M22" s="19">
        <v>1</v>
      </c>
      <c r="N22" s="19"/>
      <c r="O22" s="19"/>
      <c r="P22" s="19">
        <v>1</v>
      </c>
      <c r="Q22" s="19"/>
      <c r="R22" s="19"/>
      <c r="S22" s="19">
        <v>1</v>
      </c>
      <c r="T22" s="19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</row>
    <row r="23" spans="1:47" ht="15.75" x14ac:dyDescent="0.25">
      <c r="A23" s="3">
        <v>15</v>
      </c>
      <c r="B23" s="84" t="s">
        <v>1179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19"/>
      <c r="M23" s="19">
        <v>1</v>
      </c>
      <c r="N23" s="19"/>
      <c r="O23" s="19"/>
      <c r="P23" s="19">
        <v>1</v>
      </c>
      <c r="Q23" s="19"/>
      <c r="R23" s="19"/>
      <c r="S23" s="19">
        <v>1</v>
      </c>
      <c r="T23" s="19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</row>
    <row r="24" spans="1:47" ht="15.75" x14ac:dyDescent="0.25">
      <c r="A24" s="3">
        <v>16</v>
      </c>
      <c r="B24" s="84" t="s">
        <v>1180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19"/>
      <c r="M24" s="19">
        <v>1</v>
      </c>
      <c r="N24" s="19"/>
      <c r="O24" s="19"/>
      <c r="P24" s="19">
        <v>1</v>
      </c>
      <c r="Q24" s="19"/>
      <c r="R24" s="19"/>
      <c r="S24" s="19">
        <v>1</v>
      </c>
      <c r="T24" s="19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</row>
    <row r="25" spans="1:47" ht="15.75" x14ac:dyDescent="0.25">
      <c r="A25" s="3">
        <v>17</v>
      </c>
      <c r="B25" s="84" t="s">
        <v>1181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19"/>
      <c r="M25" s="19"/>
      <c r="N25" s="19">
        <v>1</v>
      </c>
      <c r="O25" s="19"/>
      <c r="P25" s="19"/>
      <c r="Q25" s="19">
        <v>1</v>
      </c>
      <c r="R25" s="19"/>
      <c r="S25" s="19"/>
      <c r="T25" s="19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</row>
    <row r="26" spans="1:47" ht="15.75" x14ac:dyDescent="0.25">
      <c r="A26" s="3">
        <v>18</v>
      </c>
      <c r="B26" s="84" t="s">
        <v>1182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19"/>
      <c r="M26" s="19">
        <v>1</v>
      </c>
      <c r="N26" s="19"/>
      <c r="O26" s="19"/>
      <c r="P26" s="19">
        <v>1</v>
      </c>
      <c r="Q26" s="19"/>
      <c r="R26" s="19"/>
      <c r="S26" s="19">
        <v>1</v>
      </c>
      <c r="T26" s="19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</row>
    <row r="27" spans="1:47" ht="15.75" x14ac:dyDescent="0.25">
      <c r="A27" s="3">
        <v>19</v>
      </c>
      <c r="B27" s="84" t="s">
        <v>1183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19"/>
      <c r="M27" s="19">
        <v>1</v>
      </c>
      <c r="N27" s="19"/>
      <c r="O27" s="19"/>
      <c r="P27" s="19">
        <v>1</v>
      </c>
      <c r="Q27" s="19"/>
      <c r="R27" s="19"/>
      <c r="S27" s="19">
        <v>1</v>
      </c>
      <c r="T27" s="19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</row>
    <row r="28" spans="1:47" ht="15.75" x14ac:dyDescent="0.25">
      <c r="A28" s="3">
        <v>20</v>
      </c>
      <c r="B28" s="84" t="s">
        <v>1184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19"/>
      <c r="M28" s="19">
        <v>1</v>
      </c>
      <c r="N28" s="19"/>
      <c r="O28" s="19"/>
      <c r="P28" s="19">
        <v>1</v>
      </c>
      <c r="Q28" s="19"/>
      <c r="R28" s="19"/>
      <c r="S28" s="19">
        <v>1</v>
      </c>
      <c r="T28" s="19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</row>
    <row r="29" spans="1:47" ht="15.75" x14ac:dyDescent="0.25">
      <c r="A29" s="3">
        <v>21</v>
      </c>
      <c r="B29" s="84" t="s">
        <v>1185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19"/>
      <c r="M29" s="19">
        <v>1</v>
      </c>
      <c r="N29" s="19"/>
      <c r="O29" s="19"/>
      <c r="P29" s="19">
        <v>1</v>
      </c>
      <c r="Q29" s="19"/>
      <c r="R29" s="19"/>
      <c r="S29" s="19">
        <v>1</v>
      </c>
      <c r="T29" s="19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</row>
    <row r="30" spans="1:47" ht="15.75" x14ac:dyDescent="0.25">
      <c r="A30" s="3">
        <v>22</v>
      </c>
      <c r="B30" s="84" t="s">
        <v>1186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19"/>
      <c r="M30" s="19">
        <v>1</v>
      </c>
      <c r="N30" s="19"/>
      <c r="O30" s="19"/>
      <c r="P30" s="19">
        <v>1</v>
      </c>
      <c r="Q30" s="19"/>
      <c r="R30" s="19"/>
      <c r="S30" s="19">
        <v>1</v>
      </c>
      <c r="T30" s="19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</row>
    <row r="31" spans="1:47" ht="15.75" x14ac:dyDescent="0.25">
      <c r="A31" s="3">
        <v>23</v>
      </c>
      <c r="B31" s="84" t="s">
        <v>1187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19"/>
      <c r="M31" s="19">
        <v>1</v>
      </c>
      <c r="N31" s="19"/>
      <c r="O31" s="19"/>
      <c r="P31" s="19">
        <v>1</v>
      </c>
      <c r="Q31" s="19"/>
      <c r="R31" s="19"/>
      <c r="S31" s="19">
        <v>1</v>
      </c>
      <c r="T31" s="19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19"/>
      <c r="M32" s="19"/>
      <c r="N32" s="19"/>
      <c r="O32" s="19"/>
      <c r="P32" s="19"/>
      <c r="Q32" s="19"/>
      <c r="R32" s="19"/>
      <c r="S32" s="19"/>
      <c r="T32" s="19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9"/>
      <c r="M33" s="19"/>
      <c r="N33" s="19"/>
      <c r="O33" s="19"/>
      <c r="P33" s="19"/>
      <c r="Q33" s="19"/>
      <c r="R33" s="19"/>
      <c r="S33" s="19"/>
      <c r="T33" s="1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30" t="s">
        <v>136</v>
      </c>
      <c r="B34" s="131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21</v>
      </c>
      <c r="E34" s="3">
        <f t="shared" si="0"/>
        <v>2</v>
      </c>
      <c r="F34" s="3">
        <f t="shared" si="0"/>
        <v>0</v>
      </c>
      <c r="G34" s="3">
        <f t="shared" si="0"/>
        <v>21</v>
      </c>
      <c r="H34" s="3">
        <f t="shared" si="0"/>
        <v>2</v>
      </c>
      <c r="I34" s="3">
        <f t="shared" si="0"/>
        <v>3</v>
      </c>
      <c r="J34" s="3">
        <v>18</v>
      </c>
      <c r="K34" s="3">
        <f t="shared" si="0"/>
        <v>2</v>
      </c>
      <c r="L34" s="3">
        <f t="shared" si="0"/>
        <v>0</v>
      </c>
      <c r="M34" s="3">
        <f t="shared" si="0"/>
        <v>21</v>
      </c>
      <c r="N34" s="3">
        <f t="shared" si="0"/>
        <v>2</v>
      </c>
      <c r="O34" s="3">
        <f t="shared" si="0"/>
        <v>0</v>
      </c>
      <c r="P34" s="3">
        <f t="shared" si="0"/>
        <v>21</v>
      </c>
      <c r="Q34" s="3">
        <f t="shared" si="0"/>
        <v>2</v>
      </c>
      <c r="R34" s="3">
        <f t="shared" si="0"/>
        <v>0</v>
      </c>
      <c r="S34" s="3">
        <f t="shared" si="0"/>
        <v>21</v>
      </c>
      <c r="T34" s="3">
        <f t="shared" si="0"/>
        <v>2</v>
      </c>
      <c r="U34" s="3">
        <f t="shared" si="0"/>
        <v>12</v>
      </c>
      <c r="V34" s="3">
        <f t="shared" si="0"/>
        <v>9</v>
      </c>
      <c r="W34" s="3">
        <f t="shared" si="0"/>
        <v>2</v>
      </c>
      <c r="X34" s="3">
        <f t="shared" si="0"/>
        <v>5</v>
      </c>
      <c r="Y34" s="3">
        <f t="shared" si="0"/>
        <v>16</v>
      </c>
      <c r="Z34" s="3">
        <f t="shared" si="0"/>
        <v>2</v>
      </c>
      <c r="AA34" s="3">
        <f t="shared" si="0"/>
        <v>3</v>
      </c>
      <c r="AB34" s="3">
        <f t="shared" si="0"/>
        <v>19</v>
      </c>
      <c r="AC34" s="3">
        <f t="shared" si="0"/>
        <v>1</v>
      </c>
      <c r="AD34" s="3">
        <f t="shared" si="0"/>
        <v>0</v>
      </c>
      <c r="AE34" s="3">
        <f t="shared" si="0"/>
        <v>21</v>
      </c>
      <c r="AF34" s="3">
        <f t="shared" si="0"/>
        <v>2</v>
      </c>
      <c r="AG34" s="3">
        <f t="shared" si="0"/>
        <v>3</v>
      </c>
      <c r="AH34" s="3">
        <f t="shared" si="0"/>
        <v>19</v>
      </c>
      <c r="AI34" s="3">
        <f t="shared" si="0"/>
        <v>1</v>
      </c>
      <c r="AJ34" s="3">
        <f t="shared" si="0"/>
        <v>3</v>
      </c>
      <c r="AK34" s="3">
        <f t="shared" si="0"/>
        <v>19</v>
      </c>
      <c r="AL34" s="3">
        <f t="shared" si="0"/>
        <v>1</v>
      </c>
      <c r="AM34" s="3">
        <f t="shared" si="0"/>
        <v>3</v>
      </c>
      <c r="AN34" s="3">
        <f t="shared" si="0"/>
        <v>19</v>
      </c>
      <c r="AO34" s="3">
        <f t="shared" si="0"/>
        <v>1</v>
      </c>
      <c r="AP34" s="3">
        <f t="shared" si="0"/>
        <v>5</v>
      </c>
      <c r="AQ34" s="3">
        <f t="shared" si="0"/>
        <v>17</v>
      </c>
      <c r="AR34" s="3">
        <f t="shared" si="0"/>
        <v>1</v>
      </c>
      <c r="AS34" s="3">
        <f t="shared" si="0"/>
        <v>10</v>
      </c>
      <c r="AT34" s="3">
        <f t="shared" si="0"/>
        <v>11</v>
      </c>
      <c r="AU34" s="3">
        <f t="shared" si="0"/>
        <v>2</v>
      </c>
    </row>
    <row r="35" spans="1:47" ht="40.5" customHeight="1" x14ac:dyDescent="0.25">
      <c r="A35" s="132" t="s">
        <v>637</v>
      </c>
      <c r="B35" s="133"/>
      <c r="C35" s="30">
        <f t="shared" ref="C35:AU35" si="1">C34*100/23</f>
        <v>0</v>
      </c>
      <c r="D35" s="10">
        <f t="shared" si="1"/>
        <v>91.304347826086953</v>
      </c>
      <c r="E35" s="10">
        <f t="shared" si="1"/>
        <v>8.695652173913043</v>
      </c>
      <c r="F35" s="30">
        <f t="shared" si="1"/>
        <v>0</v>
      </c>
      <c r="G35" s="10">
        <f t="shared" si="1"/>
        <v>91.304347826086953</v>
      </c>
      <c r="H35" s="10">
        <f t="shared" si="1"/>
        <v>8.695652173913043</v>
      </c>
      <c r="I35" s="30">
        <f t="shared" si="1"/>
        <v>13.043478260869565</v>
      </c>
      <c r="J35" s="10">
        <f t="shared" si="1"/>
        <v>78.260869565217391</v>
      </c>
      <c r="K35" s="10">
        <f t="shared" si="1"/>
        <v>8.695652173913043</v>
      </c>
      <c r="L35" s="30">
        <f t="shared" si="1"/>
        <v>0</v>
      </c>
      <c r="M35" s="10">
        <f t="shared" si="1"/>
        <v>91.304347826086953</v>
      </c>
      <c r="N35" s="10">
        <f t="shared" si="1"/>
        <v>8.695652173913043</v>
      </c>
      <c r="O35" s="30">
        <f t="shared" si="1"/>
        <v>0</v>
      </c>
      <c r="P35" s="10">
        <f t="shared" si="1"/>
        <v>91.304347826086953</v>
      </c>
      <c r="Q35" s="10">
        <f t="shared" si="1"/>
        <v>8.695652173913043</v>
      </c>
      <c r="R35" s="30">
        <f t="shared" si="1"/>
        <v>0</v>
      </c>
      <c r="S35" s="10">
        <f t="shared" si="1"/>
        <v>91.304347826086953</v>
      </c>
      <c r="T35" s="10">
        <f t="shared" si="1"/>
        <v>8.695652173913043</v>
      </c>
      <c r="U35" s="30">
        <f t="shared" si="1"/>
        <v>52.173913043478258</v>
      </c>
      <c r="V35" s="10">
        <f t="shared" si="1"/>
        <v>39.130434782608695</v>
      </c>
      <c r="W35" s="10">
        <f t="shared" si="1"/>
        <v>8.695652173913043</v>
      </c>
      <c r="X35" s="30">
        <f t="shared" si="1"/>
        <v>21.739130434782609</v>
      </c>
      <c r="Y35" s="10">
        <f t="shared" si="1"/>
        <v>69.565217391304344</v>
      </c>
      <c r="Z35" s="10">
        <f t="shared" si="1"/>
        <v>8.695652173913043</v>
      </c>
      <c r="AA35" s="30">
        <f t="shared" si="1"/>
        <v>13.043478260869565</v>
      </c>
      <c r="AB35" s="10">
        <f t="shared" si="1"/>
        <v>82.608695652173907</v>
      </c>
      <c r="AC35" s="10">
        <f t="shared" si="1"/>
        <v>4.3478260869565215</v>
      </c>
      <c r="AD35" s="30">
        <f t="shared" si="1"/>
        <v>0</v>
      </c>
      <c r="AE35" s="10">
        <f t="shared" si="1"/>
        <v>91.304347826086953</v>
      </c>
      <c r="AF35" s="10">
        <f t="shared" si="1"/>
        <v>8.695652173913043</v>
      </c>
      <c r="AG35" s="30">
        <f t="shared" si="1"/>
        <v>13.043478260869565</v>
      </c>
      <c r="AH35" s="10">
        <f t="shared" si="1"/>
        <v>82.608695652173907</v>
      </c>
      <c r="AI35" s="10">
        <f t="shared" si="1"/>
        <v>4.3478260869565215</v>
      </c>
      <c r="AJ35" s="30">
        <f t="shared" si="1"/>
        <v>13.043478260869565</v>
      </c>
      <c r="AK35" s="10">
        <f t="shared" si="1"/>
        <v>82.608695652173907</v>
      </c>
      <c r="AL35" s="10">
        <f t="shared" si="1"/>
        <v>4.3478260869565215</v>
      </c>
      <c r="AM35" s="30">
        <f t="shared" si="1"/>
        <v>13.043478260869565</v>
      </c>
      <c r="AN35" s="10">
        <f t="shared" si="1"/>
        <v>82.608695652173907</v>
      </c>
      <c r="AO35" s="10">
        <f t="shared" si="1"/>
        <v>4.3478260869565215</v>
      </c>
      <c r="AP35" s="30">
        <f t="shared" si="1"/>
        <v>21.739130434782609</v>
      </c>
      <c r="AQ35" s="10">
        <f t="shared" si="1"/>
        <v>73.913043478260875</v>
      </c>
      <c r="AR35" s="10">
        <f t="shared" si="1"/>
        <v>4.3478260869565215</v>
      </c>
      <c r="AS35" s="30">
        <f t="shared" si="1"/>
        <v>43.478260869565219</v>
      </c>
      <c r="AT35" s="10">
        <f t="shared" si="1"/>
        <v>47.826086956521742</v>
      </c>
      <c r="AU35" s="10">
        <f t="shared" si="1"/>
        <v>8.695652173913043</v>
      </c>
    </row>
    <row r="37" spans="1:47" x14ac:dyDescent="0.25">
      <c r="B37" s="136" t="s">
        <v>1073</v>
      </c>
      <c r="C37" s="136"/>
      <c r="D37" s="136"/>
      <c r="E37" s="136"/>
      <c r="F37" s="49"/>
      <c r="G37" s="49"/>
      <c r="H37" s="49"/>
      <c r="I37" s="49"/>
      <c r="J37" s="49"/>
      <c r="K37" s="49"/>
    </row>
    <row r="38" spans="1:47" x14ac:dyDescent="0.25">
      <c r="B38" s="50" t="s">
        <v>614</v>
      </c>
      <c r="C38" s="42" t="s">
        <v>615</v>
      </c>
      <c r="D38" s="56">
        <f>(C34+F34+I34)/3</f>
        <v>1</v>
      </c>
      <c r="E38" s="51">
        <f>(C35+F35+I35)/3</f>
        <v>4.3478260869565215</v>
      </c>
      <c r="F38" s="49"/>
      <c r="G38" s="49"/>
      <c r="H38" s="49"/>
      <c r="I38" s="49"/>
      <c r="J38" s="49"/>
      <c r="K38" s="49"/>
    </row>
    <row r="39" spans="1:47" x14ac:dyDescent="0.25">
      <c r="B39" s="50" t="s">
        <v>616</v>
      </c>
      <c r="C39" s="42" t="s">
        <v>615</v>
      </c>
      <c r="D39" s="56">
        <f>(D34+G34+J34)/3</f>
        <v>20</v>
      </c>
      <c r="E39" s="51">
        <f>(D35+G35+J35)/3</f>
        <v>86.956521739130437</v>
      </c>
      <c r="F39" s="49"/>
      <c r="G39" s="49"/>
      <c r="H39" s="49"/>
      <c r="I39" s="49"/>
      <c r="J39" s="49"/>
      <c r="K39" s="49"/>
    </row>
    <row r="40" spans="1:47" x14ac:dyDescent="0.25">
      <c r="B40" s="50" t="s">
        <v>617</v>
      </c>
      <c r="C40" s="42" t="s">
        <v>615</v>
      </c>
      <c r="D40" s="56">
        <f>(E34+H34+K34)/3</f>
        <v>2</v>
      </c>
      <c r="E40" s="51">
        <f>(E35+H35+K35)/3</f>
        <v>8.695652173913043</v>
      </c>
      <c r="F40" s="49"/>
      <c r="G40" s="49"/>
      <c r="H40" s="49"/>
      <c r="I40" s="49"/>
      <c r="J40" s="49"/>
      <c r="K40" s="49"/>
    </row>
    <row r="41" spans="1:47" x14ac:dyDescent="0.25">
      <c r="B41" s="52"/>
      <c r="C41" s="81"/>
      <c r="D41" s="57">
        <f>D38+D39+D40</f>
        <v>23</v>
      </c>
      <c r="E41" s="57">
        <f>E38+E39+E40</f>
        <v>100</v>
      </c>
      <c r="F41" s="49"/>
      <c r="G41" s="49"/>
      <c r="H41" s="49"/>
      <c r="I41" s="49"/>
      <c r="J41" s="49"/>
      <c r="K41" s="49"/>
    </row>
    <row r="42" spans="1:47" ht="15" customHeight="1" x14ac:dyDescent="0.25">
      <c r="B42" s="50"/>
      <c r="C42" s="42"/>
      <c r="D42" s="181" t="s">
        <v>1112</v>
      </c>
      <c r="E42" s="181"/>
    </row>
    <row r="43" spans="1:47" x14ac:dyDescent="0.25">
      <c r="B43" s="50" t="s">
        <v>614</v>
      </c>
      <c r="C43" s="42" t="s">
        <v>618</v>
      </c>
      <c r="D43" s="56">
        <f>(L34+O34+R34)/3</f>
        <v>0</v>
      </c>
      <c r="E43" s="51">
        <f>(L35+O35+R35)/3</f>
        <v>0</v>
      </c>
    </row>
    <row r="44" spans="1:47" x14ac:dyDescent="0.25">
      <c r="B44" s="50" t="s">
        <v>616</v>
      </c>
      <c r="C44" s="42" t="s">
        <v>618</v>
      </c>
      <c r="D44" s="56">
        <f>(M34+P34+S34)/3</f>
        <v>21</v>
      </c>
      <c r="E44" s="51">
        <f>(M35+P35+S35)/3</f>
        <v>91.304347826086953</v>
      </c>
    </row>
    <row r="45" spans="1:47" x14ac:dyDescent="0.25">
      <c r="B45" s="50" t="s">
        <v>617</v>
      </c>
      <c r="C45" s="42" t="s">
        <v>618</v>
      </c>
      <c r="D45" s="56">
        <f>(N34+Q34+T34)/3</f>
        <v>2</v>
      </c>
      <c r="E45" s="51">
        <f>(N35+Q35+T35)/3</f>
        <v>8.695652173913043</v>
      </c>
    </row>
    <row r="46" spans="1:47" x14ac:dyDescent="0.25">
      <c r="B46" s="50"/>
      <c r="C46" s="42"/>
      <c r="D46" s="55">
        <f>D43+D44+D45</f>
        <v>23</v>
      </c>
      <c r="E46" s="55">
        <f>E43+E44+E45</f>
        <v>100</v>
      </c>
    </row>
    <row r="47" spans="1:47" x14ac:dyDescent="0.25">
      <c r="B47" s="50" t="s">
        <v>614</v>
      </c>
      <c r="C47" s="42" t="s">
        <v>620</v>
      </c>
      <c r="D47" s="56">
        <v>7</v>
      </c>
      <c r="E47" s="51">
        <f>(U35+X35+AA35)/3</f>
        <v>28.985507246376812</v>
      </c>
      <c r="F47" s="49"/>
      <c r="G47" s="49"/>
      <c r="H47" s="49"/>
      <c r="I47" s="49"/>
      <c r="J47" s="49"/>
      <c r="K47" s="49"/>
    </row>
    <row r="48" spans="1:47" x14ac:dyDescent="0.25">
      <c r="B48" s="50" t="s">
        <v>616</v>
      </c>
      <c r="C48" s="42" t="s">
        <v>620</v>
      </c>
      <c r="D48" s="56">
        <f>(V34+Y34+AB34)/3</f>
        <v>14.666666666666666</v>
      </c>
      <c r="E48" s="51">
        <f>(V35+Y35+AB35)/3</f>
        <v>63.768115942028977</v>
      </c>
      <c r="F48" s="49"/>
      <c r="G48" s="49"/>
      <c r="H48" s="49"/>
      <c r="I48" s="49"/>
      <c r="J48" s="49"/>
      <c r="K48" s="49"/>
    </row>
    <row r="49" spans="2:11" x14ac:dyDescent="0.25">
      <c r="B49" s="50" t="s">
        <v>617</v>
      </c>
      <c r="C49" s="42" t="s">
        <v>620</v>
      </c>
      <c r="D49" s="56">
        <v>1</v>
      </c>
      <c r="E49" s="51">
        <f>(W35+Z35+AC35)/3</f>
        <v>7.2463768115942031</v>
      </c>
      <c r="F49" s="49"/>
      <c r="G49" s="49"/>
      <c r="H49" s="49"/>
      <c r="I49" s="49"/>
      <c r="J49" s="49"/>
      <c r="K49" s="49"/>
    </row>
    <row r="50" spans="2:11" x14ac:dyDescent="0.25">
      <c r="B50" s="52"/>
      <c r="C50" s="81"/>
      <c r="D50" s="57">
        <f>D47+D48+D49</f>
        <v>22.666666666666664</v>
      </c>
      <c r="E50" s="57">
        <f>E47+E48+E49</f>
        <v>99.999999999999986</v>
      </c>
      <c r="F50" s="49"/>
      <c r="G50" s="49"/>
      <c r="H50" s="49"/>
      <c r="I50" s="49"/>
      <c r="J50" s="49"/>
      <c r="K50" s="49"/>
    </row>
    <row r="51" spans="2:11" x14ac:dyDescent="0.25">
      <c r="B51" s="50"/>
      <c r="C51" s="42"/>
      <c r="D51" s="181" t="s">
        <v>1112</v>
      </c>
      <c r="E51" s="181"/>
    </row>
    <row r="52" spans="2:11" x14ac:dyDescent="0.25">
      <c r="B52" s="50" t="s">
        <v>614</v>
      </c>
      <c r="C52" s="42" t="s">
        <v>619</v>
      </c>
      <c r="D52" s="56">
        <f>(AD34+AG34+AJ34)/3</f>
        <v>2</v>
      </c>
      <c r="E52" s="51">
        <f>(AD35+AG35+AJ35)/3</f>
        <v>8.695652173913043</v>
      </c>
    </row>
    <row r="53" spans="2:11" x14ac:dyDescent="0.25">
      <c r="B53" s="50" t="s">
        <v>616</v>
      </c>
      <c r="C53" s="42" t="s">
        <v>619</v>
      </c>
      <c r="D53" s="56">
        <f>(AE34+AH34+AK34)/3</f>
        <v>19.666666666666668</v>
      </c>
      <c r="E53" s="51">
        <f>(AE35+AH35+AK35)/3</f>
        <v>85.50724637681158</v>
      </c>
    </row>
    <row r="54" spans="2:11" x14ac:dyDescent="0.25">
      <c r="B54" s="50" t="s">
        <v>617</v>
      </c>
      <c r="C54" s="42" t="s">
        <v>619</v>
      </c>
      <c r="D54" s="56">
        <f>(AF34+AI34+AL34)/3</f>
        <v>1.3333333333333333</v>
      </c>
      <c r="E54" s="51">
        <f>(AF35+AI35+AL35)/3</f>
        <v>5.7971014492753623</v>
      </c>
    </row>
    <row r="55" spans="2:11" x14ac:dyDescent="0.25">
      <c r="B55" s="50"/>
      <c r="C55" s="42"/>
      <c r="D55" s="55">
        <f>D52+D53+D54</f>
        <v>23</v>
      </c>
      <c r="E55" s="55">
        <f>E52+E53+E54</f>
        <v>99.999999999999986</v>
      </c>
    </row>
    <row r="56" spans="2:11" x14ac:dyDescent="0.25">
      <c r="B56" s="50" t="s">
        <v>614</v>
      </c>
      <c r="C56" s="42" t="s">
        <v>621</v>
      </c>
      <c r="D56" s="56">
        <f>(AM34+AP34+AS34)/3</f>
        <v>6</v>
      </c>
      <c r="E56" s="51">
        <f>(AM35+AP35+AS35)/3</f>
        <v>26.086956521739129</v>
      </c>
      <c r="F56" s="49"/>
      <c r="G56" s="49"/>
      <c r="H56" s="49"/>
      <c r="I56" s="49"/>
      <c r="J56" s="49"/>
      <c r="K56" s="49"/>
    </row>
    <row r="57" spans="2:11" x14ac:dyDescent="0.25">
      <c r="B57" s="50" t="s">
        <v>616</v>
      </c>
      <c r="C57" s="42" t="s">
        <v>621</v>
      </c>
      <c r="D57" s="56">
        <f>(AN34+AQ34+AT34)/3</f>
        <v>15.666666666666666</v>
      </c>
      <c r="E57" s="51">
        <f>(AN35+AQ35+AT35)/3</f>
        <v>68.115942028985515</v>
      </c>
      <c r="F57" s="49"/>
      <c r="G57" s="49"/>
      <c r="H57" s="49"/>
      <c r="I57" s="49"/>
      <c r="J57" s="49"/>
      <c r="K57" s="49"/>
    </row>
    <row r="58" spans="2:11" x14ac:dyDescent="0.25">
      <c r="B58" s="50" t="s">
        <v>617</v>
      </c>
      <c r="C58" s="42" t="s">
        <v>621</v>
      </c>
      <c r="D58" s="56">
        <f>(AO34+AR34+AU34)/3</f>
        <v>1.3333333333333333</v>
      </c>
      <c r="E58" s="51">
        <f>(AO35+AR35+AU35)/3</f>
        <v>5.7971014492753623</v>
      </c>
      <c r="F58" s="49"/>
      <c r="G58" s="49"/>
      <c r="H58" s="49"/>
      <c r="I58" s="49"/>
      <c r="J58" s="49"/>
      <c r="K58" s="49"/>
    </row>
    <row r="59" spans="2:11" x14ac:dyDescent="0.25">
      <c r="B59" s="50"/>
      <c r="C59" s="50"/>
      <c r="D59" s="55">
        <f>D56+D57+D58</f>
        <v>22.999999999999996</v>
      </c>
      <c r="E59" s="55">
        <f>E56+E57+E58</f>
        <v>100</v>
      </c>
      <c r="F59" s="49"/>
      <c r="G59" s="49"/>
      <c r="H59" s="49"/>
      <c r="I59" s="49"/>
      <c r="J59" s="49"/>
      <c r="K59" s="49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AJ6:AL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42:E42"/>
    <mergeCell ref="D51:E51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Предшкольная группа</vt:lpstr>
      <vt:lpstr>Предшк.гр Тілге бойлау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2026-01-16T07:31:36Z</dcterms:modified>
</cp:coreProperties>
</file>